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M39" i="1"/>
  <c r="O37" i="1"/>
  <c r="N37" i="1"/>
  <c r="M37" i="1"/>
  <c r="O36" i="1"/>
  <c r="N36" i="1"/>
  <c r="M36" i="1"/>
  <c r="O35" i="1"/>
  <c r="O38" i="1" s="1"/>
  <c r="N35" i="1"/>
  <c r="N38" i="1" s="1"/>
  <c r="M35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  <c r="M38" i="1" l="1"/>
  <c r="M27" i="1"/>
  <c r="M45" i="1"/>
  <c r="N27" i="1"/>
  <c r="N45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<sst xmlns="http://schemas.openxmlformats.org/spreadsheetml/2006/main" count="81" uniqueCount="73">
  <si>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</si>
  <si>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</si>
  <si>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</si>
  <si>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</si>
  <si>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</si>
  <si>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</si>
  <si>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</si>
  <si>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</si>
  <si>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</si>
  <si>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</si>
  <si>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</si>
  <si>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</si>
  <si>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</si>
  <si>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</si>
  <si>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</si>
  <si>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</si>
  <si>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</si>
  <si>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</si>
  <si>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</si>
  <si>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</si>
  <si>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</si>
  <si>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</si>
  <si>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</si>
  <si>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</si>
  <si>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</si>
  <si>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</si>
  <si>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</si>
  <si>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</si>
  <si>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</si>
  <si>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</si>
  <si>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</si>
  <si>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</si>
  <si>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</si>
  <si>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</si>
  <si>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</si>
  <si>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</si>
  <si>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</si>
  <si>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</si>
  <si>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</si>
  <si>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</si>
  <si>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</si>
  <si>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</si>
  <si>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</si>
  <si>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</si>
  <si>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</si>
  <si>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</si>
  <si>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</si>
  <si>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</si>
  <si>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</si>
  <si>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</si>
  <si>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</si>
  <si>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</si>
  <si>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</si>
  <si>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</si>
  <si>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</si>
  <si>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</si>
  <si>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</si>
  <si>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</si>
  <si>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</si>
  <si>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</si>
  <si>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</si>
  <si>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</si>
  <si>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</si>
  <si>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</si>
  <si>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</si>
  <si>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</si>
  <si>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</si>
  <si>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</si>
  <si>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декабря</t>
  </si>
  <si>
    <t>2025 г</t>
  </si>
  <si>
    <t>2024 г</t>
  </si>
  <si>
    <t>2023 г</t>
  </si>
  <si>
    <t xml:space="preserve"> на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</si>
</sst>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/>
    <xf numFmtId="164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68.39</v>
          </cell>
          <cell r="U9">
            <v>1877</v>
          </cell>
          <cell r="V9">
            <v>46.93</v>
          </cell>
        </row>
        <row r="10">
          <cell r="T10">
            <v>3</v>
          </cell>
          <cell r="U10">
            <v>368</v>
          </cell>
          <cell r="V10">
            <v>2.27</v>
          </cell>
        </row>
        <row r="11">
          <cell r="T11">
            <v>48.21</v>
          </cell>
          <cell r="U11">
            <v>3333</v>
          </cell>
          <cell r="V11">
            <v>49.33</v>
          </cell>
        </row>
        <row r="12">
          <cell r="T12">
            <v>5.05</v>
          </cell>
          <cell r="U12">
            <v>670</v>
          </cell>
          <cell r="V12">
            <v>7.64</v>
          </cell>
        </row>
        <row r="13">
          <cell r="T13">
            <v>3.24</v>
          </cell>
          <cell r="U13">
            <v>379</v>
          </cell>
          <cell r="V13">
            <v>4.38</v>
          </cell>
        </row>
        <row r="14">
          <cell r="T14">
            <v>0.43</v>
          </cell>
          <cell r="U14">
            <v>89</v>
          </cell>
          <cell r="V14">
            <v>0.56999999999999995</v>
          </cell>
        </row>
        <row r="15">
          <cell r="T15">
            <v>12.29</v>
          </cell>
          <cell r="U15">
            <v>1015</v>
          </cell>
          <cell r="V15">
            <v>12.7</v>
          </cell>
        </row>
        <row r="16">
          <cell r="T16">
            <v>22.8</v>
          </cell>
          <cell r="U16">
            <v>1308</v>
          </cell>
          <cell r="V16">
            <v>18.3</v>
          </cell>
        </row>
        <row r="17">
          <cell r="T17">
            <v>0.62</v>
          </cell>
          <cell r="U17">
            <v>183</v>
          </cell>
          <cell r="V17">
            <v>1.17</v>
          </cell>
        </row>
        <row r="18">
          <cell r="T18">
            <v>0.16</v>
          </cell>
          <cell r="U18">
            <v>223</v>
          </cell>
          <cell r="V18">
            <v>1.27</v>
          </cell>
        </row>
        <row r="19">
          <cell r="T19">
            <v>0</v>
          </cell>
          <cell r="U19">
            <v>136</v>
          </cell>
          <cell r="V19">
            <v>0.64400000000000002</v>
          </cell>
        </row>
        <row r="20">
          <cell r="T20">
            <v>2.0499999999999998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127</v>
          </cell>
          <cell r="V21">
            <v>0.82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173.77</v>
          </cell>
          <cell r="U23">
            <v>10706</v>
          </cell>
          <cell r="V23">
            <v>192.8</v>
          </cell>
        </row>
        <row r="25">
          <cell r="T25">
            <v>86.3</v>
          </cell>
          <cell r="U25">
            <v>4299</v>
          </cell>
          <cell r="V25">
            <v>100.6</v>
          </cell>
        </row>
        <row r="26">
          <cell r="T26">
            <v>147.31</v>
          </cell>
          <cell r="U26">
            <v>7282</v>
          </cell>
          <cell r="V26">
            <v>129.80000000000001</v>
          </cell>
        </row>
        <row r="27">
          <cell r="T27">
            <v>10.95</v>
          </cell>
          <cell r="U27">
            <v>760</v>
          </cell>
          <cell r="V27">
            <v>10.199999999999999</v>
          </cell>
        </row>
        <row r="28">
          <cell r="T28">
            <v>37.465000000000003</v>
          </cell>
          <cell r="U28">
            <v>2583</v>
          </cell>
          <cell r="V28">
            <v>40.375</v>
          </cell>
        </row>
        <row r="29">
          <cell r="T29">
            <v>80.2</v>
          </cell>
          <cell r="U29">
            <v>4971</v>
          </cell>
          <cell r="V29">
            <v>95.8</v>
          </cell>
        </row>
        <row r="30">
          <cell r="T30">
            <v>9.5399999999999991</v>
          </cell>
          <cell r="U30">
            <v>677</v>
          </cell>
          <cell r="V30">
            <v>9.69</v>
          </cell>
        </row>
        <row r="31">
          <cell r="T31">
            <v>35.46</v>
          </cell>
          <cell r="U31">
            <v>1593</v>
          </cell>
          <cell r="V31">
            <v>31.053000000000001</v>
          </cell>
        </row>
        <row r="32">
          <cell r="T32">
            <v>0.25</v>
          </cell>
          <cell r="U32">
            <v>110</v>
          </cell>
          <cell r="V32">
            <v>0.59</v>
          </cell>
        </row>
        <row r="33">
          <cell r="T33">
            <v>52.62</v>
          </cell>
          <cell r="U33">
            <v>2467</v>
          </cell>
          <cell r="V33">
            <v>43.9</v>
          </cell>
        </row>
        <row r="34">
          <cell r="T34">
            <v>7.93</v>
          </cell>
          <cell r="U34">
            <v>515</v>
          </cell>
          <cell r="V34">
            <v>7.63</v>
          </cell>
        </row>
        <row r="35">
          <cell r="T35">
            <v>8.7040000000000006</v>
          </cell>
          <cell r="U35">
            <v>992</v>
          </cell>
          <cell r="V35">
            <v>10.058999999999999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229.5</v>
          </cell>
          <cell r="U38">
            <v>7294</v>
          </cell>
          <cell r="V38">
            <v>195.4</v>
          </cell>
        </row>
        <row r="39">
          <cell r="T39">
            <v>7.53</v>
          </cell>
          <cell r="U39">
            <v>440</v>
          </cell>
          <cell r="V39">
            <v>9.5</v>
          </cell>
        </row>
        <row r="40">
          <cell r="T40">
            <v>20.3</v>
          </cell>
          <cell r="U40">
            <v>1277</v>
          </cell>
          <cell r="V40">
            <v>15.21</v>
          </cell>
        </row>
        <row r="41">
          <cell r="T41">
            <v>185.35</v>
          </cell>
          <cell r="U41">
            <v>5668</v>
          </cell>
          <cell r="V41">
            <v>165.36</v>
          </cell>
        </row>
        <row r="43">
          <cell r="T43">
            <v>1260.4289999999999</v>
          </cell>
          <cell r="U43">
            <v>61780</v>
          </cell>
          <cell r="V43">
            <v>1207.991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14" zoomScale="60" zoomScaleNormal="60" zoomScaleSheetLayoutView="80" workbookViewId="0">
      <selection activeCell="B52" sqref="B52:G5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"/>
      <c r="M2" s="4"/>
    </row>
    <row r="3" spans="1:23" ht="25.5" customHeight="1" x14ac:dyDescent="0.2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6">
        <v>46009</v>
      </c>
      <c r="L3" s="7"/>
      <c r="M3" s="1"/>
    </row>
    <row r="4" spans="1:23" ht="15.75" customHeight="1" x14ac:dyDescent="0.2">
      <c r="A4" s="8"/>
      <c r="B4" s="8"/>
      <c r="C4" s="8"/>
      <c r="D4" s="8"/>
      <c r="E4" s="8"/>
      <c r="F4" s="8"/>
      <c r="G4" s="9"/>
      <c r="H4" s="9"/>
      <c r="I4" s="9"/>
      <c r="J4" s="8"/>
      <c r="K4" s="8"/>
      <c r="L4" s="8"/>
      <c r="M4" s="10"/>
    </row>
    <row r="5" spans="1:23" ht="36" customHeight="1" x14ac:dyDescent="0.2">
      <c r="A5" s="117" t="s">
        <v>1</v>
      </c>
      <c r="B5" s="81" t="s">
        <v>2</v>
      </c>
      <c r="C5" s="82"/>
      <c r="D5" s="83"/>
      <c r="E5" s="120" t="s">
        <v>3</v>
      </c>
      <c r="F5" s="121"/>
      <c r="G5" s="122" t="s">
        <v>4</v>
      </c>
      <c r="H5" s="123"/>
      <c r="I5" s="124"/>
      <c r="J5" s="120" t="s">
        <v>67</v>
      </c>
      <c r="K5" s="121"/>
      <c r="L5" s="98" t="s">
        <v>5</v>
      </c>
      <c r="M5" s="11" t="s">
        <v>6</v>
      </c>
      <c r="N5" s="12" t="s">
        <v>7</v>
      </c>
      <c r="O5" s="101" t="s">
        <v>8</v>
      </c>
    </row>
    <row r="6" spans="1:23" ht="18.75" customHeight="1" x14ac:dyDescent="0.2">
      <c r="A6" s="118"/>
      <c r="B6" s="104" t="s">
        <v>9</v>
      </c>
      <c r="C6" s="106" t="s">
        <v>10</v>
      </c>
      <c r="D6" s="108" t="s">
        <v>11</v>
      </c>
      <c r="E6" s="110" t="s">
        <v>68</v>
      </c>
      <c r="F6" s="111"/>
      <c r="G6" s="112">
        <v>2025</v>
      </c>
      <c r="H6" s="106" t="s">
        <v>12</v>
      </c>
      <c r="I6" s="112" t="s">
        <v>11</v>
      </c>
      <c r="J6" s="114" t="s">
        <v>13</v>
      </c>
      <c r="K6" s="125" t="s">
        <v>14</v>
      </c>
      <c r="L6" s="99"/>
      <c r="M6" s="10" t="s">
        <v>15</v>
      </c>
      <c r="N6" s="13" t="s">
        <v>16</v>
      </c>
      <c r="O6" s="102"/>
      <c r="W6" s="14"/>
    </row>
    <row r="7" spans="1:23" ht="89.25" customHeight="1" x14ac:dyDescent="0.2">
      <c r="A7" s="118"/>
      <c r="B7" s="105"/>
      <c r="C7" s="107"/>
      <c r="D7" s="109"/>
      <c r="E7" s="15" t="s">
        <v>9</v>
      </c>
      <c r="F7" s="15" t="s">
        <v>11</v>
      </c>
      <c r="G7" s="113"/>
      <c r="H7" s="107"/>
      <c r="I7" s="113"/>
      <c r="J7" s="115"/>
      <c r="K7" s="126"/>
      <c r="L7" s="100"/>
      <c r="M7" s="10"/>
      <c r="N7" s="16" t="str">
        <f>'[1]Исходный для набора'!U7</f>
        <v>2023 год</v>
      </c>
      <c r="O7" s="102"/>
    </row>
    <row r="8" spans="1:23" ht="18" customHeight="1" x14ac:dyDescent="0.2">
      <c r="A8" s="119"/>
      <c r="B8" s="122" t="s">
        <v>17</v>
      </c>
      <c r="C8" s="123"/>
      <c r="D8" s="124"/>
      <c r="E8" s="127" t="s">
        <v>18</v>
      </c>
      <c r="F8" s="128"/>
      <c r="G8" s="81" t="s">
        <v>19</v>
      </c>
      <c r="H8" s="82"/>
      <c r="I8" s="83"/>
      <c r="J8" s="17" t="s">
        <v>17</v>
      </c>
      <c r="K8" s="17" t="s">
        <v>20</v>
      </c>
      <c r="L8" s="17" t="s">
        <v>17</v>
      </c>
      <c r="M8" s="18"/>
      <c r="N8" s="19"/>
      <c r="O8" s="103"/>
    </row>
    <row r="9" spans="1:23" ht="18.75" x14ac:dyDescent="0.2">
      <c r="A9" s="20"/>
      <c r="B9" s="21">
        <v>1</v>
      </c>
      <c r="C9" s="22">
        <v>2</v>
      </c>
      <c r="D9" s="22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3"/>
      <c r="N9" s="24"/>
      <c r="O9" s="24"/>
    </row>
    <row r="10" spans="1:23" ht="18.75" x14ac:dyDescent="0.3">
      <c r="A10" s="25" t="s">
        <v>21</v>
      </c>
      <c r="B10" s="26">
        <v>68.040000000000006</v>
      </c>
      <c r="C10" s="26">
        <v>-0.34999999999999432</v>
      </c>
      <c r="D10" s="26">
        <v>56.2</v>
      </c>
      <c r="E10" s="27">
        <v>1980</v>
      </c>
      <c r="F10" s="27">
        <v>1882</v>
      </c>
      <c r="G10" s="26">
        <v>34.363636363636367</v>
      </c>
      <c r="H10" s="28">
        <v>-0.17676767676767469</v>
      </c>
      <c r="I10" s="26">
        <v>29.861849096705633</v>
      </c>
      <c r="J10" s="26">
        <v>11.840000000000003</v>
      </c>
      <c r="K10" s="26">
        <v>4.5017872669307337</v>
      </c>
      <c r="L10" s="26">
        <v>70.028000000000006</v>
      </c>
      <c r="M10" s="29">
        <f>'[1]Исходный для набора'!T9</f>
        <v>68.39</v>
      </c>
      <c r="N10" s="30">
        <f>'[1]Исходный для набора'!U9</f>
        <v>1877</v>
      </c>
      <c r="O10" s="29">
        <f>'[1]Исходный для набора'!V9</f>
        <v>46.93</v>
      </c>
    </row>
    <row r="11" spans="1:23" ht="18.75" x14ac:dyDescent="0.3">
      <c r="A11" s="25" t="s">
        <v>22</v>
      </c>
      <c r="B11" s="26">
        <v>174.13</v>
      </c>
      <c r="C11" s="26">
        <v>0.35999999999998522</v>
      </c>
      <c r="D11" s="26">
        <v>178.04499999999999</v>
      </c>
      <c r="E11" s="27">
        <v>8510</v>
      </c>
      <c r="F11" s="27">
        <v>9156</v>
      </c>
      <c r="G11" s="26">
        <v>20.46180963572268</v>
      </c>
      <c r="H11" s="28">
        <v>4.2303172737955919E-2</v>
      </c>
      <c r="I11" s="26">
        <v>19.445718654434252</v>
      </c>
      <c r="J11" s="26">
        <v>-3.914999999999992</v>
      </c>
      <c r="K11" s="26">
        <v>1.0160909812884285</v>
      </c>
      <c r="L11" s="26">
        <v>206.65</v>
      </c>
      <c r="M11" s="29">
        <f>'[1]Исходный для набора'!T23</f>
        <v>173.77</v>
      </c>
      <c r="N11" s="30">
        <f>'[1]Исходный для набора'!U23</f>
        <v>10706</v>
      </c>
      <c r="O11" s="29">
        <f>'[1]Исходный для набора'!V23</f>
        <v>192.8</v>
      </c>
    </row>
    <row r="12" spans="1:23" ht="18.75" x14ac:dyDescent="0.3">
      <c r="A12" s="25" t="s">
        <v>23</v>
      </c>
      <c r="B12" s="26">
        <v>12.57</v>
      </c>
      <c r="C12" s="26">
        <v>0.28000000000000114</v>
      </c>
      <c r="D12" s="26">
        <v>12.4</v>
      </c>
      <c r="E12" s="27">
        <v>1012</v>
      </c>
      <c r="F12" s="27">
        <v>1017</v>
      </c>
      <c r="G12" s="26">
        <v>12.420948616600791</v>
      </c>
      <c r="H12" s="28">
        <v>0.27667984189723427</v>
      </c>
      <c r="I12" s="26">
        <v>12.192723697148477</v>
      </c>
      <c r="J12" s="26">
        <v>0.16999999999999993</v>
      </c>
      <c r="K12" s="26">
        <v>0.22822491945231427</v>
      </c>
      <c r="L12" s="26">
        <v>30.9</v>
      </c>
      <c r="M12" s="29">
        <f>'[1]Исходный для набора'!T15</f>
        <v>12.29</v>
      </c>
      <c r="N12" s="30">
        <f>'[1]Исходный для набора'!U15</f>
        <v>1015</v>
      </c>
      <c r="O12" s="29">
        <f>'[1]Исходный для набора'!V15</f>
        <v>12.7</v>
      </c>
    </row>
    <row r="13" spans="1:23" ht="18.75" x14ac:dyDescent="0.3">
      <c r="A13" s="25" t="s">
        <v>24</v>
      </c>
      <c r="B13" s="26">
        <v>2.0499999999999998</v>
      </c>
      <c r="C13" s="26">
        <v>0</v>
      </c>
      <c r="D13" s="26">
        <v>1.75</v>
      </c>
      <c r="E13" s="27">
        <v>253</v>
      </c>
      <c r="F13" s="27">
        <v>253</v>
      </c>
      <c r="G13" s="26">
        <v>8.1027667984189726</v>
      </c>
      <c r="H13" s="28">
        <v>0</v>
      </c>
      <c r="I13" s="26">
        <v>6.9169960474308301</v>
      </c>
      <c r="J13" s="26">
        <v>0.29999999999999982</v>
      </c>
      <c r="K13" s="26">
        <v>1.1857707509881426</v>
      </c>
      <c r="L13" s="26">
        <v>1.65</v>
      </c>
      <c r="M13" s="29">
        <f>'[1]Исходный для набора'!T20</f>
        <v>2.0499999999999998</v>
      </c>
      <c r="N13" s="30">
        <f>'[1]Исходный для набора'!U20</f>
        <v>297</v>
      </c>
      <c r="O13" s="29">
        <f>'[1]Исходный для набора'!V20</f>
        <v>2.7</v>
      </c>
    </row>
    <row r="14" spans="1:23" ht="18.75" x14ac:dyDescent="0.3">
      <c r="A14" s="25" t="s">
        <v>25</v>
      </c>
      <c r="B14" s="26">
        <v>9.6</v>
      </c>
      <c r="C14" s="26">
        <v>6.0000000000000497E-2</v>
      </c>
      <c r="D14" s="26">
        <v>9.4</v>
      </c>
      <c r="E14" s="27">
        <v>677</v>
      </c>
      <c r="F14" s="27">
        <v>677</v>
      </c>
      <c r="G14" s="26">
        <v>14.180206794682421</v>
      </c>
      <c r="H14" s="28">
        <v>8.8626292466765122E-2</v>
      </c>
      <c r="I14" s="26">
        <v>13.884785819793207</v>
      </c>
      <c r="J14" s="26">
        <v>0.19999999999999929</v>
      </c>
      <c r="K14" s="26">
        <v>0.2954209748892147</v>
      </c>
      <c r="L14" s="26">
        <v>4.2359999999999998</v>
      </c>
      <c r="M14" s="29">
        <f>'[1]Исходный для набора'!T30</f>
        <v>9.5399999999999991</v>
      </c>
      <c r="N14" s="30">
        <f>'[1]Исходный для набора'!U30</f>
        <v>677</v>
      </c>
      <c r="O14" s="29">
        <f>'[1]Исходный для набора'!V30</f>
        <v>9.69</v>
      </c>
    </row>
    <row r="15" spans="1:23" ht="18.75" x14ac:dyDescent="0.3">
      <c r="A15" s="25" t="s">
        <v>26</v>
      </c>
      <c r="B15" s="26">
        <v>0</v>
      </c>
      <c r="C15" s="26">
        <v>0</v>
      </c>
      <c r="D15" s="26">
        <v>0.24</v>
      </c>
      <c r="E15" s="27">
        <v>0</v>
      </c>
      <c r="F15" s="27">
        <v>117</v>
      </c>
      <c r="G15" s="26">
        <v>0</v>
      </c>
      <c r="H15" s="28">
        <v>0</v>
      </c>
      <c r="I15" s="26">
        <v>2.0512820512820511</v>
      </c>
      <c r="J15" s="26">
        <v>-0.24</v>
      </c>
      <c r="K15" s="26">
        <v>-2.0512820512820511</v>
      </c>
      <c r="L15" s="26">
        <v>0</v>
      </c>
      <c r="M15" s="29">
        <f>'[1]Исходный для набора'!T21</f>
        <v>0</v>
      </c>
      <c r="N15" s="30">
        <f>'[1]Исходный для набора'!U21</f>
        <v>127</v>
      </c>
      <c r="O15" s="29">
        <f>'[1]Исходный для набора'!V21</f>
        <v>0.82</v>
      </c>
    </row>
    <row r="16" spans="1:23" ht="18.75" x14ac:dyDescent="0.3">
      <c r="A16" s="25" t="s">
        <v>27</v>
      </c>
      <c r="B16" s="26">
        <v>52.8</v>
      </c>
      <c r="C16" s="26">
        <v>0.17999999999999972</v>
      </c>
      <c r="D16" s="26">
        <v>51.03</v>
      </c>
      <c r="E16" s="27">
        <v>2463</v>
      </c>
      <c r="F16" s="27">
        <v>2456</v>
      </c>
      <c r="G16" s="26">
        <v>21.437271619975636</v>
      </c>
      <c r="H16" s="28">
        <v>7.3081607795369763E-2</v>
      </c>
      <c r="I16" s="26">
        <v>20.777687296416939</v>
      </c>
      <c r="J16" s="26">
        <v>1.769999999999996</v>
      </c>
      <c r="K16" s="26">
        <v>0.65958432355869689</v>
      </c>
      <c r="L16" s="26">
        <v>61.38</v>
      </c>
      <c r="M16" s="29">
        <f>'[1]Исходный для набора'!T33</f>
        <v>52.62</v>
      </c>
      <c r="N16" s="30">
        <f>'[1]Исходный для набора'!U33</f>
        <v>2467</v>
      </c>
      <c r="O16" s="29">
        <f>'[1]Исходный для набора'!V33</f>
        <v>43.9</v>
      </c>
    </row>
    <row r="17" spans="1:21" ht="18.75" x14ac:dyDescent="0.3">
      <c r="A17" s="25" t="s">
        <v>28</v>
      </c>
      <c r="B17" s="26">
        <v>7.91</v>
      </c>
      <c r="C17" s="26">
        <v>-1.9999999999999574E-2</v>
      </c>
      <c r="D17" s="26">
        <v>9.15</v>
      </c>
      <c r="E17" s="27">
        <v>591</v>
      </c>
      <c r="F17" s="27">
        <v>742</v>
      </c>
      <c r="G17" s="26">
        <v>13.38409475465313</v>
      </c>
      <c r="H17" s="28">
        <v>-3.3840947546531552E-2</v>
      </c>
      <c r="I17" s="26">
        <v>12.331536388140163</v>
      </c>
      <c r="J17" s="26">
        <v>-1.2400000000000002</v>
      </c>
      <c r="K17" s="26">
        <v>1.052558366512967</v>
      </c>
      <c r="L17" s="26">
        <v>6.5</v>
      </c>
      <c r="M17" s="29">
        <f>'[1]Исходный для набора'!T34</f>
        <v>7.93</v>
      </c>
      <c r="N17" s="30">
        <f>'[1]Исходный для набора'!U34</f>
        <v>515</v>
      </c>
      <c r="O17" s="29">
        <f>'[1]Исходный для набора'!V34</f>
        <v>7.63</v>
      </c>
      <c r="U17" s="31"/>
    </row>
    <row r="18" spans="1:21" ht="18.75" x14ac:dyDescent="0.3">
      <c r="A18" s="25" t="s">
        <v>29</v>
      </c>
      <c r="B18" s="26">
        <v>7.57</v>
      </c>
      <c r="C18" s="26">
        <v>4.0000000000000036E-2</v>
      </c>
      <c r="D18" s="26">
        <v>8.94</v>
      </c>
      <c r="E18" s="27">
        <v>490</v>
      </c>
      <c r="F18" s="27">
        <v>470</v>
      </c>
      <c r="G18" s="26">
        <v>15.448979591836736</v>
      </c>
      <c r="H18" s="28">
        <v>8.1632653061225469E-2</v>
      </c>
      <c r="I18" s="26">
        <v>19.021276595744681</v>
      </c>
      <c r="J18" s="26">
        <v>-1.3699999999999992</v>
      </c>
      <c r="K18" s="26">
        <v>-3.5722970039079449</v>
      </c>
      <c r="L18" s="26">
        <v>6.04</v>
      </c>
      <c r="M18" s="29">
        <f>'[1]Исходный для набора'!T39</f>
        <v>7.53</v>
      </c>
      <c r="N18" s="30">
        <f>'[1]Исходный для набора'!U39</f>
        <v>440</v>
      </c>
      <c r="O18" s="29">
        <f>'[1]Исходный для набора'!V39</f>
        <v>9.5</v>
      </c>
    </row>
    <row r="19" spans="1:21" ht="18.75" x14ac:dyDescent="0.3">
      <c r="A19" s="32" t="s">
        <v>30</v>
      </c>
      <c r="B19" s="33">
        <v>334.67000000000007</v>
      </c>
      <c r="C19" s="33">
        <v>0.55000000000006821</v>
      </c>
      <c r="D19" s="33">
        <v>327.15500000000003</v>
      </c>
      <c r="E19" s="34">
        <v>15976</v>
      </c>
      <c r="F19" s="34">
        <v>16770</v>
      </c>
      <c r="G19" s="33">
        <v>20.94829744616926</v>
      </c>
      <c r="H19" s="35">
        <v>3.4426639959942662E-2</v>
      </c>
      <c r="I19" s="33">
        <v>19.508348240906383</v>
      </c>
      <c r="J19" s="33">
        <v>7.5150000000000432</v>
      </c>
      <c r="K19" s="36">
        <v>1.4399492052628773</v>
      </c>
      <c r="L19" s="33">
        <v>387.38399999999996</v>
      </c>
      <c r="M19" s="29">
        <f>SUM(M10:M18)</f>
        <v>334.12</v>
      </c>
      <c r="N19" s="37">
        <f>SUM(N10:N18)</f>
        <v>18121</v>
      </c>
      <c r="O19" s="38">
        <f>SUM(O10:O18)</f>
        <v>326.66999999999996</v>
      </c>
    </row>
    <row r="20" spans="1:21" ht="18.75" x14ac:dyDescent="0.3">
      <c r="A20" s="25" t="s">
        <v>31</v>
      </c>
      <c r="B20" s="26">
        <v>3</v>
      </c>
      <c r="C20" s="26">
        <v>0</v>
      </c>
      <c r="D20" s="26">
        <v>2.11</v>
      </c>
      <c r="E20" s="27">
        <v>376</v>
      </c>
      <c r="F20" s="27">
        <v>376</v>
      </c>
      <c r="G20" s="26">
        <v>7.9787234042553186</v>
      </c>
      <c r="H20" s="28">
        <v>0</v>
      </c>
      <c r="I20" s="26">
        <v>5.6117021276595747</v>
      </c>
      <c r="J20" s="26">
        <v>0.89000000000000012</v>
      </c>
      <c r="K20" s="26">
        <v>2.3670212765957439</v>
      </c>
      <c r="L20" s="26">
        <v>2.7</v>
      </c>
      <c r="M20" s="29">
        <f>'[1]Исходный для набора'!T10</f>
        <v>3</v>
      </c>
      <c r="N20" s="30">
        <f>'[1]Исходный для набора'!U10</f>
        <v>368</v>
      </c>
      <c r="O20" s="29">
        <f>'[1]Исходный для набора'!V10</f>
        <v>2.27</v>
      </c>
    </row>
    <row r="21" spans="1:21" ht="18.75" x14ac:dyDescent="0.3">
      <c r="A21" s="25" t="s">
        <v>32</v>
      </c>
      <c r="B21" s="26">
        <v>0.43</v>
      </c>
      <c r="C21" s="26">
        <v>0</v>
      </c>
      <c r="D21" s="26">
        <v>0.42</v>
      </c>
      <c r="E21" s="27">
        <v>52</v>
      </c>
      <c r="F21" s="27">
        <v>52</v>
      </c>
      <c r="G21" s="26">
        <v>8.2692307692307683</v>
      </c>
      <c r="H21" s="28">
        <v>0</v>
      </c>
      <c r="I21" s="26">
        <v>8.0769230769230766</v>
      </c>
      <c r="J21" s="26">
        <v>1.0000000000000009E-2</v>
      </c>
      <c r="K21" s="26">
        <v>0.19230769230769162</v>
      </c>
      <c r="L21" s="26">
        <v>0.23</v>
      </c>
      <c r="M21" s="29">
        <f>'[1]Исходный для набора'!T14</f>
        <v>0.43</v>
      </c>
      <c r="N21" s="30">
        <f>'[1]Исходный для набора'!U14</f>
        <v>89</v>
      </c>
      <c r="O21" s="29">
        <f>'[1]Исходный для набора'!V14</f>
        <v>0.56999999999999995</v>
      </c>
    </row>
    <row r="22" spans="1:21" ht="18.75" x14ac:dyDescent="0.3">
      <c r="A22" s="25" t="s">
        <v>33</v>
      </c>
      <c r="B22" s="26">
        <v>0.8</v>
      </c>
      <c r="C22" s="26">
        <v>0</v>
      </c>
      <c r="D22" s="26">
        <v>1.1000000000000001</v>
      </c>
      <c r="E22" s="27">
        <v>35</v>
      </c>
      <c r="F22" s="27">
        <v>100</v>
      </c>
      <c r="G22" s="26">
        <v>22.857142857142858</v>
      </c>
      <c r="H22" s="28">
        <v>0</v>
      </c>
      <c r="I22" s="26">
        <v>11.000000000000002</v>
      </c>
      <c r="J22" s="26">
        <v>-0.30000000000000004</v>
      </c>
      <c r="K22" s="26">
        <v>11.857142857142856</v>
      </c>
      <c r="L22" s="26">
        <v>0.5</v>
      </c>
      <c r="M22" s="29">
        <f>'[1]Исходный для набора'!T37</f>
        <v>0.8</v>
      </c>
      <c r="N22" s="30">
        <f>'[1]Исходный для набора'!U37</f>
        <v>100</v>
      </c>
      <c r="O22" s="29">
        <f>'[1]Исходный для набора'!V37</f>
        <v>1.1000000000000001</v>
      </c>
    </row>
    <row r="23" spans="1:21" ht="18.75" x14ac:dyDescent="0.3">
      <c r="A23" s="25" t="s">
        <v>34</v>
      </c>
      <c r="B23" s="26">
        <v>80</v>
      </c>
      <c r="C23" s="26">
        <v>-0.20000000000000284</v>
      </c>
      <c r="D23" s="26">
        <v>94.7</v>
      </c>
      <c r="E23" s="27">
        <v>3771</v>
      </c>
      <c r="F23" s="27">
        <v>3771</v>
      </c>
      <c r="G23" s="26">
        <v>21.214531954388757</v>
      </c>
      <c r="H23" s="28">
        <v>-5.3036329885973288E-2</v>
      </c>
      <c r="I23" s="26">
        <v>25.112702201007689</v>
      </c>
      <c r="J23" s="26">
        <v>-14.700000000000003</v>
      </c>
      <c r="K23" s="26">
        <v>-3.8981702466189319</v>
      </c>
      <c r="L23" s="26">
        <v>89.7</v>
      </c>
      <c r="M23" s="29">
        <f>'[1]Исходный для набора'!T29</f>
        <v>80.2</v>
      </c>
      <c r="N23" s="30">
        <f>'[1]Исходный для набора'!U29</f>
        <v>4971</v>
      </c>
      <c r="O23" s="29">
        <f>'[1]Исходный для набора'!V29</f>
        <v>95.8</v>
      </c>
    </row>
    <row r="24" spans="1:21" ht="18.75" x14ac:dyDescent="0.3">
      <c r="A24" s="25" t="s">
        <v>35</v>
      </c>
      <c r="B24" s="26">
        <v>228.37</v>
      </c>
      <c r="C24" s="26">
        <v>-1.1299999999999955</v>
      </c>
      <c r="D24" s="26">
        <v>213.12</v>
      </c>
      <c r="E24" s="27">
        <v>7294</v>
      </c>
      <c r="F24" s="27">
        <v>7294</v>
      </c>
      <c r="G24" s="26">
        <v>31.309295311214701</v>
      </c>
      <c r="H24" s="28">
        <v>-0.15492185357827992</v>
      </c>
      <c r="I24" s="26">
        <v>29.218535782835207</v>
      </c>
      <c r="J24" s="26">
        <v>15.25</v>
      </c>
      <c r="K24" s="26">
        <v>2.0907595283794933</v>
      </c>
      <c r="L24" s="26">
        <v>236.79</v>
      </c>
      <c r="M24" s="29">
        <f>'[1]Исходный для набора'!T38</f>
        <v>229.5</v>
      </c>
      <c r="N24" s="30">
        <f>'[1]Исходный для набора'!U38</f>
        <v>7294</v>
      </c>
      <c r="O24" s="29">
        <f>'[1]Исходный для набора'!V38</f>
        <v>195.4</v>
      </c>
    </row>
    <row r="25" spans="1:21" ht="18.75" x14ac:dyDescent="0.3">
      <c r="A25" s="25" t="s">
        <v>36</v>
      </c>
      <c r="B25" s="26">
        <v>20.28</v>
      </c>
      <c r="C25" s="26">
        <v>-1.9999999999999574E-2</v>
      </c>
      <c r="D25" s="26">
        <v>17.559999999999999</v>
      </c>
      <c r="E25" s="27">
        <v>1292</v>
      </c>
      <c r="F25" s="27">
        <v>1266</v>
      </c>
      <c r="G25" s="26">
        <v>15.69659442724458</v>
      </c>
      <c r="H25" s="28">
        <v>-1.5479876160993555E-2</v>
      </c>
      <c r="I25" s="26">
        <v>13.870458135860979</v>
      </c>
      <c r="J25" s="26">
        <v>2.7200000000000024</v>
      </c>
      <c r="K25" s="26">
        <v>1.8261362913836017</v>
      </c>
      <c r="L25" s="26">
        <v>21.12</v>
      </c>
      <c r="M25" s="29">
        <f>'[1]Исходный для набора'!T40</f>
        <v>20.3</v>
      </c>
      <c r="N25" s="30">
        <f>'[1]Исходный для набора'!U40</f>
        <v>1277</v>
      </c>
      <c r="O25" s="29">
        <f>'[1]Исходный для набора'!V40</f>
        <v>15.21</v>
      </c>
    </row>
    <row r="26" spans="1:21" ht="18.75" x14ac:dyDescent="0.3">
      <c r="A26" s="25" t="s">
        <v>37</v>
      </c>
      <c r="B26" s="26">
        <v>35.79</v>
      </c>
      <c r="C26" s="26">
        <v>0.32999999999999829</v>
      </c>
      <c r="D26" s="26">
        <v>30.2</v>
      </c>
      <c r="E26" s="27">
        <v>1500</v>
      </c>
      <c r="F26" s="27">
        <v>1500</v>
      </c>
      <c r="G26" s="26">
        <v>23.86</v>
      </c>
      <c r="H26" s="28">
        <v>0.21999999999999886</v>
      </c>
      <c r="I26" s="26">
        <v>20.133333333333333</v>
      </c>
      <c r="J26" s="26">
        <v>5.59</v>
      </c>
      <c r="K26" s="26">
        <v>3.7266666666666666</v>
      </c>
      <c r="L26" s="26">
        <v>39.24</v>
      </c>
      <c r="M26" s="29">
        <f>'[1]Исходный для набора'!T31</f>
        <v>35.46</v>
      </c>
      <c r="N26" s="30">
        <f>'[1]Исходный для набора'!U31</f>
        <v>1593</v>
      </c>
      <c r="O26" s="29">
        <f>'[1]Исходный для набора'!V31</f>
        <v>31.053000000000001</v>
      </c>
    </row>
    <row r="27" spans="1:21" ht="18.75" x14ac:dyDescent="0.3">
      <c r="A27" s="32" t="s">
        <v>38</v>
      </c>
      <c r="B27" s="33">
        <v>368.67</v>
      </c>
      <c r="C27" s="33">
        <v>-1.0199999999999818</v>
      </c>
      <c r="D27" s="33">
        <v>359.21</v>
      </c>
      <c r="E27" s="34">
        <v>14320</v>
      </c>
      <c r="F27" s="34">
        <v>14359</v>
      </c>
      <c r="G27" s="33">
        <v>25.745111731843576</v>
      </c>
      <c r="H27" s="35">
        <v>-7.1229050279328021E-2</v>
      </c>
      <c r="I27" s="33">
        <v>25.016366042203497</v>
      </c>
      <c r="J27" s="33">
        <v>9.4600000000000364</v>
      </c>
      <c r="K27" s="36">
        <v>0.72874568964007835</v>
      </c>
      <c r="L27" s="33">
        <v>390.28000000000003</v>
      </c>
      <c r="M27" s="38">
        <f>SUM(M20:M26)</f>
        <v>369.69</v>
      </c>
      <c r="N27" s="37">
        <f>SUM(N20:N26)</f>
        <v>15692</v>
      </c>
      <c r="O27" s="38">
        <f>SUM(O20:O26)</f>
        <v>341.40299999999996</v>
      </c>
    </row>
    <row r="28" spans="1:21" ht="18.75" x14ac:dyDescent="0.3">
      <c r="A28" s="25" t="s">
        <v>39</v>
      </c>
      <c r="B28" s="26">
        <v>5.0199999999999996</v>
      </c>
      <c r="C28" s="26">
        <v>-3.0000000000000249E-2</v>
      </c>
      <c r="D28" s="26">
        <v>6.08</v>
      </c>
      <c r="E28" s="27">
        <v>525</v>
      </c>
      <c r="F28" s="27">
        <v>611</v>
      </c>
      <c r="G28" s="26">
        <v>9.5619047619047617</v>
      </c>
      <c r="H28" s="28">
        <v>-5.714285714285694E-2</v>
      </c>
      <c r="I28" s="26">
        <v>9.9509001636661214</v>
      </c>
      <c r="J28" s="26">
        <v>-1.0600000000000005</v>
      </c>
      <c r="K28" s="26">
        <v>-0.38899540176135972</v>
      </c>
      <c r="L28" s="26">
        <v>5.39</v>
      </c>
      <c r="M28" s="29">
        <f>'[1]Исходный для набора'!T12</f>
        <v>5.05</v>
      </c>
      <c r="N28" s="30">
        <f>'[1]Исходный для набора'!U12</f>
        <v>670</v>
      </c>
      <c r="O28" s="29">
        <f>'[1]Исходный для набора'!V12</f>
        <v>7.64</v>
      </c>
    </row>
    <row r="29" spans="1:21" ht="18.75" x14ac:dyDescent="0.3">
      <c r="A29" s="25" t="s">
        <v>40</v>
      </c>
      <c r="B29" s="26">
        <v>48.21</v>
      </c>
      <c r="C29" s="26">
        <v>0</v>
      </c>
      <c r="D29" s="26">
        <v>45.96</v>
      </c>
      <c r="E29" s="27">
        <v>2893</v>
      </c>
      <c r="F29" s="27">
        <v>3333</v>
      </c>
      <c r="G29" s="26">
        <v>16.664362253715865</v>
      </c>
      <c r="H29" s="28">
        <v>0</v>
      </c>
      <c r="I29" s="26">
        <v>13.78937893789379</v>
      </c>
      <c r="J29" s="26">
        <v>2.25</v>
      </c>
      <c r="K29" s="26">
        <v>2.8749833158220746</v>
      </c>
      <c r="L29" s="26">
        <v>53.35</v>
      </c>
      <c r="M29" s="29">
        <f>'[1]Исходный для набора'!T11</f>
        <v>48.21</v>
      </c>
      <c r="N29" s="30">
        <f>'[1]Исходный для набора'!U11</f>
        <v>3333</v>
      </c>
      <c r="O29" s="29">
        <f>'[1]Исходный для набора'!V11</f>
        <v>49.33</v>
      </c>
    </row>
    <row r="30" spans="1:21" ht="18.75" x14ac:dyDescent="0.3">
      <c r="A30" s="25" t="s">
        <v>41</v>
      </c>
      <c r="B30" s="26">
        <v>8.5640000000000001</v>
      </c>
      <c r="C30" s="26">
        <v>-0.14000000000000057</v>
      </c>
      <c r="D30" s="26">
        <v>9.9489999999999998</v>
      </c>
      <c r="E30" s="27">
        <v>820</v>
      </c>
      <c r="F30" s="27">
        <v>774</v>
      </c>
      <c r="G30" s="26">
        <v>10.44390243902439</v>
      </c>
      <c r="H30" s="28">
        <v>-0.17073170731707421</v>
      </c>
      <c r="I30" s="26">
        <v>12.854005167958656</v>
      </c>
      <c r="J30" s="26">
        <v>-1.3849999999999998</v>
      </c>
      <c r="K30" s="26">
        <v>8</v>
      </c>
      <c r="L30" s="26">
        <v>11.1</v>
      </c>
      <c r="M30" s="29">
        <f>'[1]Исходный для набора'!T35</f>
        <v>8.7040000000000006</v>
      </c>
      <c r="N30" s="30">
        <f>'[1]Исходный для набора'!U35</f>
        <v>992</v>
      </c>
      <c r="O30" s="29">
        <f>'[1]Исходный для набора'!V35</f>
        <v>10.058999999999999</v>
      </c>
    </row>
    <row r="31" spans="1:21" ht="18.75" x14ac:dyDescent="0.3">
      <c r="A31" s="25" t="s">
        <v>42</v>
      </c>
      <c r="B31" s="26">
        <v>22.82</v>
      </c>
      <c r="C31" s="26">
        <v>1.9999999999999574E-2</v>
      </c>
      <c r="D31" s="26">
        <v>23.4</v>
      </c>
      <c r="E31" s="27">
        <v>1835</v>
      </c>
      <c r="F31" s="27">
        <v>1779</v>
      </c>
      <c r="G31" s="26">
        <v>12.435967302452315</v>
      </c>
      <c r="H31" s="28">
        <v>1.0899182561308507E-2</v>
      </c>
      <c r="I31" s="26">
        <v>13.153456998313658</v>
      </c>
      <c r="J31" s="26">
        <v>-0.57999999999999829</v>
      </c>
      <c r="K31" s="26">
        <v>-0.71748969586134237</v>
      </c>
      <c r="L31" s="26">
        <v>24.18</v>
      </c>
      <c r="M31" s="29">
        <f>'[1]Исходный для набора'!T16</f>
        <v>22.8</v>
      </c>
      <c r="N31" s="30">
        <f>'[1]Исходный для набора'!U16</f>
        <v>1308</v>
      </c>
      <c r="O31" s="29">
        <f>'[1]Исходный для набора'!V16</f>
        <v>18.3</v>
      </c>
    </row>
    <row r="32" spans="1:21" ht="18.75" x14ac:dyDescent="0.3">
      <c r="A32" s="25" t="s">
        <v>43</v>
      </c>
      <c r="B32" s="26">
        <v>3.23</v>
      </c>
      <c r="C32" s="26">
        <v>-1.0000000000000231E-2</v>
      </c>
      <c r="D32" s="26">
        <v>3.03</v>
      </c>
      <c r="E32" s="27">
        <v>278</v>
      </c>
      <c r="F32" s="27">
        <v>208</v>
      </c>
      <c r="G32" s="26">
        <v>11.618705035971223</v>
      </c>
      <c r="H32" s="28">
        <v>-3.5971223021585175E-2</v>
      </c>
      <c r="I32" s="26">
        <v>14.567307692307692</v>
      </c>
      <c r="J32" s="26">
        <v>0.20000000000000018</v>
      </c>
      <c r="K32" s="26">
        <v>-2.9486026563364689</v>
      </c>
      <c r="L32" s="26">
        <v>2.87</v>
      </c>
      <c r="M32" s="29">
        <f>'[1]Исходный для набора'!T13</f>
        <v>3.24</v>
      </c>
      <c r="N32" s="30">
        <f>'[1]Исходный для набора'!U13</f>
        <v>379</v>
      </c>
      <c r="O32" s="29">
        <f>'[1]Исходный для набора'!V13</f>
        <v>4.38</v>
      </c>
    </row>
    <row r="33" spans="1:15" ht="18.75" x14ac:dyDescent="0.3">
      <c r="A33" s="25" t="s">
        <v>44</v>
      </c>
      <c r="B33" s="26">
        <v>10.99</v>
      </c>
      <c r="C33" s="26">
        <v>4.0000000000000924E-2</v>
      </c>
      <c r="D33" s="26">
        <v>9.5500000000000007</v>
      </c>
      <c r="E33" s="27">
        <v>680</v>
      </c>
      <c r="F33" s="27">
        <v>700</v>
      </c>
      <c r="G33" s="26">
        <v>16.161764705882355</v>
      </c>
      <c r="H33" s="28">
        <v>5.882352941176805E-2</v>
      </c>
      <c r="I33" s="26">
        <v>13.642857142857144</v>
      </c>
      <c r="J33" s="26">
        <v>1.4399999999999995</v>
      </c>
      <c r="K33" s="26">
        <v>2.5189075630252109</v>
      </c>
      <c r="L33" s="26">
        <v>12.69</v>
      </c>
      <c r="M33" s="29">
        <f>'[1]Исходный для набора'!T27</f>
        <v>10.95</v>
      </c>
      <c r="N33" s="30">
        <f>'[1]Исходный для набора'!U27</f>
        <v>760</v>
      </c>
      <c r="O33" s="29">
        <f>'[1]Исходный для набора'!V27</f>
        <v>10.199999999999999</v>
      </c>
    </row>
    <row r="34" spans="1:15" s="39" customFormat="1" ht="18.75" x14ac:dyDescent="0.3">
      <c r="A34" s="32" t="s">
        <v>45</v>
      </c>
      <c r="B34" s="33">
        <v>98.834000000000003</v>
      </c>
      <c r="C34" s="33">
        <v>-0.11999999999999034</v>
      </c>
      <c r="D34" s="33">
        <v>97.968999999999994</v>
      </c>
      <c r="E34" s="34">
        <v>7031</v>
      </c>
      <c r="F34" s="34">
        <v>7405</v>
      </c>
      <c r="G34" s="33">
        <v>14.056890911676859</v>
      </c>
      <c r="H34" s="35">
        <v>-1.7067273503055702E-2</v>
      </c>
      <c r="I34" s="33">
        <v>13.230114787305874</v>
      </c>
      <c r="J34" s="33">
        <v>0.86500000000000909</v>
      </c>
      <c r="K34" s="36">
        <v>0.82677612437098524</v>
      </c>
      <c r="L34" s="33">
        <v>109.58000000000001</v>
      </c>
      <c r="M34" s="38">
        <f>SUM(M28:M33)</f>
        <v>98.953999999999994</v>
      </c>
      <c r="N34" s="37">
        <f>SUM(N28:N33)</f>
        <v>7442</v>
      </c>
      <c r="O34" s="38">
        <f>SUM(O28:O33)</f>
        <v>99.908999999999992</v>
      </c>
    </row>
    <row r="35" spans="1:15" ht="18.75" x14ac:dyDescent="0.3">
      <c r="A35" s="25" t="s">
        <v>46</v>
      </c>
      <c r="B35" s="26">
        <v>0.62</v>
      </c>
      <c r="C35" s="26">
        <v>0</v>
      </c>
      <c r="D35" s="26">
        <v>1.26</v>
      </c>
      <c r="E35" s="27">
        <v>140</v>
      </c>
      <c r="F35" s="27">
        <v>142</v>
      </c>
      <c r="G35" s="26">
        <v>4.4285714285714288</v>
      </c>
      <c r="H35" s="28">
        <v>0</v>
      </c>
      <c r="I35" s="26">
        <v>8.873239436619718</v>
      </c>
      <c r="J35" s="26">
        <v>-0.64</v>
      </c>
      <c r="K35" s="26">
        <v>-4.4446680080482892</v>
      </c>
      <c r="L35" s="26">
        <v>0.5</v>
      </c>
      <c r="M35" s="29">
        <f>'[1]Исходный для набора'!T17</f>
        <v>0.62</v>
      </c>
      <c r="N35" s="30">
        <f>'[1]Исходный для набора'!U17</f>
        <v>183</v>
      </c>
      <c r="O35" s="29">
        <f>'[1]Исходный для набора'!V17</f>
        <v>1.17</v>
      </c>
    </row>
    <row r="36" spans="1:15" ht="18.75" x14ac:dyDescent="0.3">
      <c r="A36" s="25" t="s">
        <v>47</v>
      </c>
      <c r="B36" s="26">
        <v>0.21</v>
      </c>
      <c r="C36" s="26">
        <v>0</v>
      </c>
      <c r="D36" s="26">
        <v>0.2</v>
      </c>
      <c r="E36" s="27">
        <v>39</v>
      </c>
      <c r="F36" s="27">
        <v>38</v>
      </c>
      <c r="G36" s="26">
        <v>5.3846153846153841</v>
      </c>
      <c r="H36" s="28">
        <v>0</v>
      </c>
      <c r="I36" s="26">
        <v>5.2631578947368416</v>
      </c>
      <c r="J36" s="26">
        <v>9.9999999999999811E-3</v>
      </c>
      <c r="K36" s="26">
        <v>0.12145748987854255</v>
      </c>
      <c r="L36" s="26">
        <v>0.1</v>
      </c>
      <c r="M36" s="29">
        <f>'[1]Исходный для набора'!T22</f>
        <v>0.21</v>
      </c>
      <c r="N36" s="30">
        <f>'[1]Исходный для набора'!U22</f>
        <v>41</v>
      </c>
      <c r="O36" s="29">
        <f>'[1]Исходный для набора'!V22</f>
        <v>0.2</v>
      </c>
    </row>
    <row r="37" spans="1:15" ht="18.75" x14ac:dyDescent="0.3">
      <c r="A37" s="25" t="s">
        <v>48</v>
      </c>
      <c r="B37" s="26">
        <v>0.25</v>
      </c>
      <c r="C37" s="26">
        <v>0</v>
      </c>
      <c r="D37" s="26">
        <v>0.2</v>
      </c>
      <c r="E37" s="27">
        <v>42</v>
      </c>
      <c r="F37" s="27">
        <v>40</v>
      </c>
      <c r="G37" s="26">
        <v>5.9523809523809517</v>
      </c>
      <c r="H37" s="28">
        <v>0</v>
      </c>
      <c r="I37" s="26">
        <v>5</v>
      </c>
      <c r="J37" s="26">
        <v>4.9999999999999989E-2</v>
      </c>
      <c r="K37" s="26">
        <v>0.95238095238095166</v>
      </c>
      <c r="L37" s="26">
        <v>0.22</v>
      </c>
      <c r="M37" s="29">
        <f>'[1]Исходный для набора'!T32</f>
        <v>0.25</v>
      </c>
      <c r="N37" s="30">
        <f>'[1]Исходный для набора'!U32</f>
        <v>110</v>
      </c>
      <c r="O37" s="29">
        <f>'[1]Исходный для набора'!V32</f>
        <v>0.59</v>
      </c>
    </row>
    <row r="38" spans="1:15" ht="18.75" x14ac:dyDescent="0.3">
      <c r="A38" s="32" t="s">
        <v>49</v>
      </c>
      <c r="B38" s="33">
        <v>1.08</v>
      </c>
      <c r="C38" s="33">
        <v>0</v>
      </c>
      <c r="D38" s="33">
        <v>1.66</v>
      </c>
      <c r="E38" s="34">
        <v>221</v>
      </c>
      <c r="F38" s="34">
        <v>220</v>
      </c>
      <c r="G38" s="33">
        <v>4.886877828054299</v>
      </c>
      <c r="H38" s="35">
        <v>0</v>
      </c>
      <c r="I38" s="33">
        <v>7.545454545454545</v>
      </c>
      <c r="J38" s="33">
        <v>-0.57999999999999985</v>
      </c>
      <c r="K38" s="36">
        <v>-2.6585767174002459</v>
      </c>
      <c r="L38" s="33">
        <v>0.82</v>
      </c>
      <c r="M38" s="38">
        <f>SUM(M35:M37)</f>
        <v>1.08</v>
      </c>
      <c r="N38" s="37">
        <f>SUM(N35:N37)</f>
        <v>334</v>
      </c>
      <c r="O38" s="38">
        <f>SUM(O35:O37)</f>
        <v>1.96</v>
      </c>
    </row>
    <row r="39" spans="1:15" ht="18.75" x14ac:dyDescent="0.3">
      <c r="A39" s="25" t="s">
        <v>50</v>
      </c>
      <c r="B39" s="26">
        <v>0.16</v>
      </c>
      <c r="C39" s="26">
        <v>0</v>
      </c>
      <c r="D39" s="26">
        <v>1.0900000000000001</v>
      </c>
      <c r="E39" s="27">
        <v>32</v>
      </c>
      <c r="F39" s="27">
        <v>221</v>
      </c>
      <c r="G39" s="26">
        <v>5</v>
      </c>
      <c r="H39" s="28">
        <v>0</v>
      </c>
      <c r="I39" s="26">
        <v>4.9321266968325794</v>
      </c>
      <c r="J39" s="26">
        <v>-0.93</v>
      </c>
      <c r="K39" s="26">
        <v>6.7873303167420573E-2</v>
      </c>
      <c r="L39" s="26">
        <v>7.0000000000000007E-2</v>
      </c>
      <c r="M39" s="29">
        <f>'[1]Исходный для набора'!T18</f>
        <v>0.16</v>
      </c>
      <c r="N39" s="30">
        <f>'[1]Исходный для набора'!U18</f>
        <v>223</v>
      </c>
      <c r="O39" s="29">
        <f>'[1]Исходный для набора'!V18</f>
        <v>1.27</v>
      </c>
    </row>
    <row r="40" spans="1:15" ht="18.75" x14ac:dyDescent="0.3">
      <c r="A40" s="25" t="s">
        <v>51</v>
      </c>
      <c r="B40" s="26">
        <v>185.47</v>
      </c>
      <c r="C40" s="26">
        <v>0.12000000000000455</v>
      </c>
      <c r="D40" s="26">
        <v>179.12</v>
      </c>
      <c r="E40" s="27">
        <v>6744</v>
      </c>
      <c r="F40" s="27">
        <v>6420</v>
      </c>
      <c r="G40" s="26">
        <v>27.501482799525505</v>
      </c>
      <c r="H40" s="28">
        <v>1.7793594306048988E-2</v>
      </c>
      <c r="I40" s="26">
        <v>27.900311526479754</v>
      </c>
      <c r="J40" s="26">
        <v>6.3499999999999943</v>
      </c>
      <c r="K40" s="40">
        <v>-0.39882872695424965</v>
      </c>
      <c r="L40" s="26">
        <v>189.68</v>
      </c>
      <c r="M40" s="29">
        <f>'[1]Исходный для набора'!T41</f>
        <v>185.35</v>
      </c>
      <c r="N40" s="30">
        <f>'[1]Исходный для набора'!U41</f>
        <v>5668</v>
      </c>
      <c r="O40" s="29">
        <f>'[1]Исходный для набора'!V41</f>
        <v>165.36</v>
      </c>
    </row>
    <row r="41" spans="1:15" ht="18.75" x14ac:dyDescent="0.3">
      <c r="A41" s="25" t="s">
        <v>52</v>
      </c>
      <c r="B41" s="26">
        <v>37.225000000000001</v>
      </c>
      <c r="C41" s="26">
        <v>-0.24000000000000199</v>
      </c>
      <c r="D41" s="26">
        <v>39.838000000000001</v>
      </c>
      <c r="E41" s="27">
        <v>2646</v>
      </c>
      <c r="F41" s="27">
        <v>2646</v>
      </c>
      <c r="G41" s="26">
        <v>14.068405139833711</v>
      </c>
      <c r="H41" s="28">
        <v>-9.0702947845807458E-2</v>
      </c>
      <c r="I41" s="26">
        <v>15.055933484504914</v>
      </c>
      <c r="J41" s="26">
        <v>-2.6129999999999995</v>
      </c>
      <c r="K41" s="26">
        <v>-0.98752834467120287</v>
      </c>
      <c r="L41" s="26">
        <v>29.885000000000002</v>
      </c>
      <c r="M41" s="29">
        <f>'[1]Исходный для набора'!T28</f>
        <v>37.465000000000003</v>
      </c>
      <c r="N41" s="30">
        <f>'[1]Исходный для набора'!U28</f>
        <v>2583</v>
      </c>
      <c r="O41" s="29">
        <f>'[1]Исходный для набора'!V28</f>
        <v>40.375</v>
      </c>
    </row>
    <row r="42" spans="1:15" ht="18.75" x14ac:dyDescent="0.3">
      <c r="A42" s="25" t="s">
        <v>53</v>
      </c>
      <c r="B42" s="26">
        <v>0</v>
      </c>
      <c r="C42" s="26">
        <v>0</v>
      </c>
      <c r="D42" s="41">
        <v>0.41199999999999998</v>
      </c>
      <c r="E42" s="27">
        <v>85</v>
      </c>
      <c r="F42" s="27">
        <v>101</v>
      </c>
      <c r="G42" s="26">
        <v>0</v>
      </c>
      <c r="H42" s="28">
        <v>0</v>
      </c>
      <c r="I42" s="26">
        <v>4.0792079207920793</v>
      </c>
      <c r="J42" s="26">
        <v>-0.41199999999999998</v>
      </c>
      <c r="K42" s="26">
        <v>-4.0792079207920793</v>
      </c>
      <c r="L42" s="26">
        <v>8.1000000000000003E-2</v>
      </c>
      <c r="M42" s="29">
        <f>'[1]Исходный для набора'!T19</f>
        <v>0</v>
      </c>
      <c r="N42" s="30">
        <f>'[1]Исходный для набора'!U19</f>
        <v>136</v>
      </c>
      <c r="O42" s="29">
        <f>'[1]Исходный для набора'!V19</f>
        <v>0.64400000000000002</v>
      </c>
    </row>
    <row r="43" spans="1:15" ht="18.75" x14ac:dyDescent="0.3">
      <c r="A43" s="25" t="s">
        <v>54</v>
      </c>
      <c r="B43" s="26">
        <v>147</v>
      </c>
      <c r="C43" s="26">
        <v>-0.31000000000000227</v>
      </c>
      <c r="D43" s="26">
        <v>148.37</v>
      </c>
      <c r="E43" s="27">
        <v>7083</v>
      </c>
      <c r="F43" s="27">
        <v>7068</v>
      </c>
      <c r="G43" s="26">
        <v>20.753917831427362</v>
      </c>
      <c r="H43" s="28">
        <v>-4.3766765494847704E-2</v>
      </c>
      <c r="I43" s="26">
        <v>20.991794001131861</v>
      </c>
      <c r="J43" s="26">
        <v>-1.3700000000000045</v>
      </c>
      <c r="K43" s="26">
        <v>-0.23787616970449932</v>
      </c>
      <c r="L43" s="26">
        <v>141.94</v>
      </c>
      <c r="M43" s="29">
        <f>'[1]Исходный для набора'!T26</f>
        <v>147.31</v>
      </c>
      <c r="N43" s="30">
        <f>'[1]Исходный для набора'!U26</f>
        <v>7282</v>
      </c>
      <c r="O43" s="29">
        <f>'[1]Исходный для набора'!V26</f>
        <v>129.80000000000001</v>
      </c>
    </row>
    <row r="44" spans="1:15" ht="18.75" x14ac:dyDescent="0.3">
      <c r="A44" s="25" t="s">
        <v>55</v>
      </c>
      <c r="B44" s="26">
        <v>86.2</v>
      </c>
      <c r="C44" s="26">
        <v>-9.9999999999994316E-2</v>
      </c>
      <c r="D44" s="26">
        <v>90.1</v>
      </c>
      <c r="E44" s="27">
        <v>4299</v>
      </c>
      <c r="F44" s="27">
        <v>4299</v>
      </c>
      <c r="G44" s="26">
        <v>20.051174691788788</v>
      </c>
      <c r="H44" s="28">
        <v>-2.3261223540355758E-2</v>
      </c>
      <c r="I44" s="26">
        <v>20.958362409862755</v>
      </c>
      <c r="J44" s="26">
        <v>-3.8999999999999915</v>
      </c>
      <c r="K44" s="26">
        <v>-0.90718771807396692</v>
      </c>
      <c r="L44" s="26">
        <v>86</v>
      </c>
      <c r="M44" s="29">
        <f>'[1]Исходный для набора'!T25</f>
        <v>86.3</v>
      </c>
      <c r="N44" s="30">
        <f>'[1]Исходный для набора'!U25</f>
        <v>4299</v>
      </c>
      <c r="O44" s="29">
        <f>'[1]Исходный для набора'!V25</f>
        <v>100.6</v>
      </c>
    </row>
    <row r="45" spans="1:15" s="39" customFormat="1" ht="18.75" x14ac:dyDescent="0.3">
      <c r="A45" s="32" t="s">
        <v>56</v>
      </c>
      <c r="B45" s="33">
        <v>456.05500000000001</v>
      </c>
      <c r="C45" s="33">
        <v>-0.52999999999997272</v>
      </c>
      <c r="D45" s="33">
        <v>458.93000000000006</v>
      </c>
      <c r="E45" s="34">
        <v>20889</v>
      </c>
      <c r="F45" s="34">
        <v>20755</v>
      </c>
      <c r="G45" s="33">
        <v>21.832304083488918</v>
      </c>
      <c r="H45" s="35">
        <v>-2.5372205466990039E-2</v>
      </c>
      <c r="I45" s="33">
        <v>22.111780293905085</v>
      </c>
      <c r="J45" s="33">
        <v>-2.8750000000000568</v>
      </c>
      <c r="K45" s="36">
        <v>-0.27947621041616699</v>
      </c>
      <c r="L45" s="33">
        <v>447.65599999999995</v>
      </c>
      <c r="M45" s="38">
        <f>SUM(M39:M44)</f>
        <v>456.58499999999998</v>
      </c>
      <c r="N45" s="37">
        <f>SUM(N39:N44)</f>
        <v>20191</v>
      </c>
      <c r="O45" s="38">
        <f>SUM(O39:O44)</f>
        <v>438.04900000000009</v>
      </c>
    </row>
    <row r="46" spans="1:15" s="39" customFormat="1" ht="18.75" x14ac:dyDescent="0.25">
      <c r="A46" s="81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38"/>
      <c r="N46" s="37"/>
      <c r="O46" s="38"/>
    </row>
    <row r="47" spans="1:15" s="48" customFormat="1" ht="18.75" x14ac:dyDescent="0.2">
      <c r="A47" s="42" t="s">
        <v>57</v>
      </c>
      <c r="B47" s="43">
        <v>1259.309</v>
      </c>
      <c r="C47" s="43">
        <v>-1.1199999999998909</v>
      </c>
      <c r="D47" s="43">
        <v>1244.924</v>
      </c>
      <c r="E47" s="44">
        <v>58437</v>
      </c>
      <c r="F47" s="44">
        <v>59509</v>
      </c>
      <c r="G47" s="43">
        <v>21.5</v>
      </c>
      <c r="H47" s="43">
        <v>-6.9023050464600999E-2</v>
      </c>
      <c r="I47" s="43">
        <v>20.9</v>
      </c>
      <c r="J47" s="43">
        <v>14.384999999999991</v>
      </c>
      <c r="K47" s="43">
        <v>0.60000000000000142</v>
      </c>
      <c r="L47" s="43">
        <v>1335.72</v>
      </c>
      <c r="M47" s="45">
        <f>'[1]Исходный для набора'!T43</f>
        <v>1260.4289999999999</v>
      </c>
      <c r="N47" s="46">
        <f>'[1]Исходный для набора'!U43</f>
        <v>61780</v>
      </c>
      <c r="O47" s="47">
        <f>'[1]Исходный для набора'!V43</f>
        <v>1207.991</v>
      </c>
    </row>
    <row r="48" spans="1:15" ht="18.75" x14ac:dyDescent="0.3">
      <c r="A48" s="49"/>
      <c r="B48" s="49"/>
      <c r="C48" s="50"/>
      <c r="D48" s="50"/>
      <c r="E48" s="51"/>
      <c r="F48" s="51"/>
      <c r="G48" s="50"/>
      <c r="H48" s="52"/>
      <c r="I48" s="50"/>
      <c r="J48" s="53"/>
      <c r="K48" s="50"/>
      <c r="L48" s="50"/>
      <c r="M48" s="54"/>
      <c r="N48" s="31"/>
    </row>
    <row r="49" spans="1:14" ht="15" customHeight="1" x14ac:dyDescent="0.3">
      <c r="A49" s="84" t="s">
        <v>58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50"/>
      <c r="M49" s="54"/>
      <c r="N49" s="31"/>
    </row>
    <row r="50" spans="1:14" ht="15" customHeight="1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0"/>
      <c r="M50" s="54"/>
      <c r="N50" s="31"/>
    </row>
    <row r="51" spans="1:14" ht="32.25" customHeight="1" x14ac:dyDescent="0.3">
      <c r="A51" s="85" t="s">
        <v>59</v>
      </c>
      <c r="B51" s="88" t="s">
        <v>60</v>
      </c>
      <c r="C51" s="89"/>
      <c r="D51" s="89"/>
      <c r="E51" s="89"/>
      <c r="F51" s="89"/>
      <c r="G51" s="90"/>
      <c r="H51" s="91" t="s">
        <v>61</v>
      </c>
      <c r="I51" s="92"/>
      <c r="J51" s="92"/>
      <c r="K51" s="93"/>
      <c r="L51" s="56"/>
      <c r="M51" s="54"/>
      <c r="N51" s="31"/>
    </row>
    <row r="52" spans="1:14" ht="30.75" customHeight="1" x14ac:dyDescent="0.2">
      <c r="A52" s="86"/>
      <c r="B52" s="94" t="s">
        <v>72</v>
      </c>
      <c r="C52" s="95"/>
      <c r="D52" s="95"/>
      <c r="E52" s="95"/>
      <c r="F52" s="95"/>
      <c r="G52" s="96"/>
      <c r="H52" s="94"/>
      <c r="I52" s="95"/>
      <c r="J52" s="95"/>
      <c r="K52" s="96"/>
      <c r="L52" s="9"/>
      <c r="M52" s="54"/>
      <c r="N52" s="31"/>
    </row>
    <row r="53" spans="1:14" ht="30" customHeight="1" x14ac:dyDescent="0.2">
      <c r="A53" s="87"/>
      <c r="B53" s="72" t="s">
        <v>62</v>
      </c>
      <c r="C53" s="73"/>
      <c r="D53" s="72" t="s">
        <v>63</v>
      </c>
      <c r="E53" s="97"/>
      <c r="F53" s="97"/>
      <c r="G53" s="73"/>
      <c r="H53" s="72" t="s">
        <v>68</v>
      </c>
      <c r="I53" s="97"/>
      <c r="J53" s="97"/>
      <c r="K53" s="73"/>
      <c r="L53" s="9"/>
      <c r="M53" s="54"/>
      <c r="N53" s="31"/>
    </row>
    <row r="54" spans="1:14" ht="15" customHeight="1" x14ac:dyDescent="0.3">
      <c r="A54" s="57" t="s">
        <v>64</v>
      </c>
      <c r="B54" s="72" t="s">
        <v>17</v>
      </c>
      <c r="C54" s="73"/>
      <c r="D54" s="72" t="s">
        <v>17</v>
      </c>
      <c r="E54" s="73"/>
      <c r="F54" s="74" t="s">
        <v>65</v>
      </c>
      <c r="G54" s="75"/>
      <c r="H54" s="76" t="s">
        <v>66</v>
      </c>
      <c r="I54" s="77"/>
      <c r="J54" s="77"/>
      <c r="K54" s="78"/>
      <c r="L54" s="50"/>
      <c r="M54" s="54"/>
      <c r="N54" s="31"/>
    </row>
    <row r="55" spans="1:14" ht="15" customHeight="1" x14ac:dyDescent="0.3">
      <c r="A55" s="58" t="s">
        <v>69</v>
      </c>
      <c r="B55" s="63">
        <v>1259.309</v>
      </c>
      <c r="C55" s="64"/>
      <c r="D55" s="65">
        <v>454857.38699999999</v>
      </c>
      <c r="E55" s="66"/>
      <c r="F55" s="79">
        <v>10337.72900000005</v>
      </c>
      <c r="G55" s="80"/>
      <c r="H55" s="69">
        <v>58437</v>
      </c>
      <c r="I55" s="70"/>
      <c r="J55" s="70"/>
      <c r="K55" s="71"/>
      <c r="L55" s="59"/>
      <c r="M55" s="54"/>
      <c r="N55" s="31"/>
    </row>
    <row r="56" spans="1:14" ht="15" customHeight="1" x14ac:dyDescent="0.3">
      <c r="A56" s="58" t="s">
        <v>70</v>
      </c>
      <c r="B56" s="63">
        <v>1244.924</v>
      </c>
      <c r="C56" s="64"/>
      <c r="D56" s="65">
        <v>444519.65799999994</v>
      </c>
      <c r="E56" s="66"/>
      <c r="F56" s="67"/>
      <c r="G56" s="68"/>
      <c r="H56" s="69">
        <v>59509</v>
      </c>
      <c r="I56" s="70"/>
      <c r="J56" s="70"/>
      <c r="K56" s="71"/>
      <c r="L56" s="59"/>
      <c r="M56" s="54"/>
      <c r="N56" s="31"/>
    </row>
    <row r="57" spans="1:14" ht="15" customHeight="1" x14ac:dyDescent="0.3">
      <c r="A57" s="58" t="s">
        <v>71</v>
      </c>
      <c r="B57" s="63">
        <v>1207.991</v>
      </c>
      <c r="C57" s="64"/>
      <c r="D57" s="65">
        <v>441702.79100000003</v>
      </c>
      <c r="E57" s="66"/>
      <c r="F57" s="67"/>
      <c r="G57" s="68"/>
      <c r="H57" s="69">
        <v>61780</v>
      </c>
      <c r="I57" s="70"/>
      <c r="J57" s="70"/>
      <c r="K57" s="71"/>
      <c r="L57" s="59"/>
      <c r="M57" s="54"/>
      <c r="N57" s="31"/>
    </row>
    <row r="58" spans="1:14" x14ac:dyDescent="0.2">
      <c r="A58" s="60"/>
      <c r="B58" s="60"/>
      <c r="C58" s="54"/>
      <c r="D58" s="54"/>
      <c r="E58" s="61"/>
      <c r="F58" s="61"/>
      <c r="G58" s="54"/>
      <c r="H58" s="54"/>
      <c r="I58" s="54"/>
      <c r="J58" s="62"/>
      <c r="K58" s="54"/>
      <c r="L58" s="54"/>
      <c r="M58" s="54"/>
      <c r="N58" s="31"/>
    </row>
  </sheetData>
  <sheetProtection formatCells="0" formatColumns="0" formatRows="0"/>
  <mergeCells count="46"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B54:C54"/>
    <mergeCell ref="D54:E54"/>
    <mergeCell ref="F54:G54"/>
    <mergeCell ref="H54:K54"/>
    <mergeCell ref="B55:C55"/>
    <mergeCell ref="D55:E55"/>
    <mergeCell ref="F55:G55"/>
    <mergeCell ref="H55:K55"/>
    <mergeCell ref="B56:C56"/>
    <mergeCell ref="D56:E56"/>
    <mergeCell ref="F56:G56"/>
    <mergeCell ref="H56:K56"/>
    <mergeCell ref="B57:C57"/>
    <mergeCell ref="D57:E57"/>
    <mergeCell ref="F57:G57"/>
    <mergeCell ref="H57:K57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2025-12-18T02:06:57Z</dcterms:created>
  <dcterms:modified xsi:type="dcterms:W3CDTF">2025-12-18T02:08:29Z</dcterms:modified>
</cp:coreProperties>
</file>