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12. Декабрь\"/>
    </mc:Choice>
  </mc:AlternateContent>
  <bookViews>
    <workbookView xWindow="0" yWindow="0" windowWidth="28800" windowHeight="1243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N36" i="1"/>
  <c r="M36" i="1"/>
  <c r="O35" i="1"/>
  <c r="O38" i="1" s="1"/>
  <c r="N35" i="1"/>
  <c r="N38" i="1" s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O27" i="1" s="1"/>
  <c r="N21" i="1"/>
  <c r="M21" i="1"/>
  <c r="O20" i="1"/>
  <c r="N20" i="1"/>
  <c r="N27" i="1" s="1"/>
  <c r="M20" i="1"/>
  <c r="M27" i="1" s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O10" i="1"/>
  <c r="O19" i="1" s="1"/>
  <c r="N10" i="1"/>
  <c r="N19" i="1" s="1"/>
  <c r="M10" i="1"/>
  <c r="M19" i="1" s="1"/>
  <c r="N7" i="1"/>
</calcChain>
</file>

<file path=xl/sharedStrings.xml><?xml version="1.0" encoding="utf-8"?>
<sst xmlns="http://schemas.openxmlformats.org/spreadsheetml/2006/main" count="81" uniqueCount="73">
  <si>
    <t>ОПЕРАТИВНАЯ ИНФОРМАЦИЯ ПО НАДОЮ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</si>
  <si>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</si>
  <si>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</si>
  <si>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</si>
  <si>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</si>
  <si>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</si>
  <si>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</si>
  <si>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</si>
  <si>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</si>
  <si>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</si>
  <si>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</si>
  <si>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</si>
  <si>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</si>
  <si>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</si>
  <si>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</si>
  <si>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</si>
  <si>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</si>
  <si>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</si>
  <si>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</si>
  <si>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</si>
  <si>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</si>
  <si>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</si>
  <si>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</si>
  <si>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</si>
  <si>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</si>
  <si>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</si>
  <si>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</si>
  <si>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</si>
  <si>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</si>
  <si>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</si>
  <si>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</si>
  <si>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</si>
  <si>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</si>
  <si>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</si>
  <si>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</si>
  <si>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</si>
  <si>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</si>
  <si>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</si>
  <si>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</si>
  <si>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</si>
  <si>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</si>
  <si>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</si>
  <si>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</si>
  <si>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</si>
  <si>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</si>
  <si>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</si>
  <si>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</si>
  <si>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</si>
  <si>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</si>
  <si>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</si>
  <si>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</si>
  <si>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</si>
  <si>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</si>
  <si>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</si>
  <si>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</si>
  <si>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</si>
  <si>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</si>
  <si>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</si>
  <si>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</si>
  <si>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</si>
  <si>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</si>
  <si>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</si>
  <si>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</si>
  <si>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</si>
  <si>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</si>
  <si>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</si>
  <si>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</si>
  <si>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</si>
  <si>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ноября</t>
  </si>
  <si>
    <t>2025 г</t>
  </si>
  <si>
    <t>2024 г</t>
  </si>
  <si>
    <t>2023 г</t>
  </si>
  <si>
    <t xml:space="preserve"> на 10.12.2025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</si>
</sst>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&#1057;&#1042;&#1054;&#1044;&#1050;&#1040;_&#1055;&#1054;_&#1053;&#1040;&#1044;&#1054;&#1070;_&#1052;&#1054;&#1051;&#1054;&#1050;&#1040;_&#1053;&#1040;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67.638999999999996</v>
          </cell>
          <cell r="U9">
            <v>1899</v>
          </cell>
          <cell r="V9">
            <v>47.66</v>
          </cell>
        </row>
        <row r="10">
          <cell r="T10">
            <v>3.25</v>
          </cell>
          <cell r="U10">
            <v>367</v>
          </cell>
          <cell r="V10">
            <v>2.44</v>
          </cell>
        </row>
        <row r="11">
          <cell r="T11">
            <v>48.05</v>
          </cell>
          <cell r="U11">
            <v>3333</v>
          </cell>
          <cell r="V11">
            <v>48.4</v>
          </cell>
        </row>
        <row r="12">
          <cell r="T12">
            <v>5.01</v>
          </cell>
          <cell r="U12">
            <v>670</v>
          </cell>
          <cell r="V12">
            <v>7.4</v>
          </cell>
        </row>
        <row r="13">
          <cell r="T13">
            <v>3.23</v>
          </cell>
          <cell r="U13">
            <v>379</v>
          </cell>
          <cell r="V13">
            <v>4.43</v>
          </cell>
        </row>
        <row r="14">
          <cell r="T14">
            <v>0.43</v>
          </cell>
          <cell r="U14">
            <v>91</v>
          </cell>
          <cell r="V14">
            <v>0.62</v>
          </cell>
        </row>
        <row r="15">
          <cell r="T15">
            <v>12.32</v>
          </cell>
          <cell r="U15">
            <v>1015</v>
          </cell>
          <cell r="V15">
            <v>12.5</v>
          </cell>
        </row>
        <row r="16">
          <cell r="T16">
            <v>22.92</v>
          </cell>
          <cell r="U16">
            <v>1308</v>
          </cell>
          <cell r="V16">
            <v>18.899999999999999</v>
          </cell>
        </row>
        <row r="17">
          <cell r="T17">
            <v>0.62</v>
          </cell>
          <cell r="U17">
            <v>183</v>
          </cell>
          <cell r="V17">
            <v>1.24</v>
          </cell>
        </row>
        <row r="18">
          <cell r="T18">
            <v>0.16</v>
          </cell>
          <cell r="U18">
            <v>843</v>
          </cell>
          <cell r="V18">
            <v>1.31</v>
          </cell>
        </row>
        <row r="19">
          <cell r="T19">
            <v>8.6999999999999994E-2</v>
          </cell>
          <cell r="U19">
            <v>146</v>
          </cell>
          <cell r="V19">
            <v>0.58099999999999996</v>
          </cell>
        </row>
        <row r="20">
          <cell r="T20">
            <v>1.85</v>
          </cell>
          <cell r="U20">
            <v>297</v>
          </cell>
          <cell r="V20">
            <v>2.7</v>
          </cell>
        </row>
        <row r="21">
          <cell r="T21">
            <v>0</v>
          </cell>
          <cell r="U21">
            <v>155</v>
          </cell>
          <cell r="V21">
            <v>0.81</v>
          </cell>
        </row>
        <row r="22">
          <cell r="T22">
            <v>0.21</v>
          </cell>
          <cell r="U22">
            <v>41</v>
          </cell>
          <cell r="V22">
            <v>0.2</v>
          </cell>
        </row>
        <row r="23">
          <cell r="T23">
            <v>171.31</v>
          </cell>
          <cell r="U23">
            <v>10706</v>
          </cell>
          <cell r="V23">
            <v>192.8</v>
          </cell>
        </row>
        <row r="25">
          <cell r="T25">
            <v>87.6</v>
          </cell>
          <cell r="U25">
            <v>4299</v>
          </cell>
          <cell r="V25">
            <v>99.8</v>
          </cell>
        </row>
        <row r="26">
          <cell r="T26">
            <v>144.35</v>
          </cell>
          <cell r="U26">
            <v>7289</v>
          </cell>
          <cell r="V26">
            <v>121.74</v>
          </cell>
        </row>
        <row r="27">
          <cell r="T27">
            <v>10.89</v>
          </cell>
          <cell r="U27">
            <v>760</v>
          </cell>
          <cell r="V27">
            <v>10.3</v>
          </cell>
        </row>
        <row r="28">
          <cell r="T28">
            <v>37.585000000000001</v>
          </cell>
          <cell r="U28">
            <v>2583</v>
          </cell>
          <cell r="V28">
            <v>38.960999999999999</v>
          </cell>
        </row>
        <row r="29">
          <cell r="T29">
            <v>78.7</v>
          </cell>
          <cell r="U29">
            <v>4971</v>
          </cell>
          <cell r="V29">
            <v>93.8</v>
          </cell>
        </row>
        <row r="30">
          <cell r="T30">
            <v>9.8000000000000007</v>
          </cell>
          <cell r="U30">
            <v>677</v>
          </cell>
          <cell r="V30">
            <v>9.2100000000000009</v>
          </cell>
        </row>
        <row r="31">
          <cell r="T31">
            <v>34.450000000000003</v>
          </cell>
          <cell r="U31">
            <v>1593</v>
          </cell>
          <cell r="V31">
            <v>31.297000000000001</v>
          </cell>
        </row>
        <row r="32">
          <cell r="T32">
            <v>0.25</v>
          </cell>
          <cell r="U32">
            <v>109</v>
          </cell>
          <cell r="V32">
            <v>0.68</v>
          </cell>
        </row>
        <row r="33">
          <cell r="T33">
            <v>51.56</v>
          </cell>
          <cell r="U33">
            <v>2456</v>
          </cell>
          <cell r="V33">
            <v>43.94</v>
          </cell>
        </row>
        <row r="34">
          <cell r="T34">
            <v>8</v>
          </cell>
          <cell r="U34">
            <v>515</v>
          </cell>
          <cell r="V34">
            <v>7.45</v>
          </cell>
        </row>
        <row r="35">
          <cell r="T35">
            <v>8.52</v>
          </cell>
          <cell r="U35">
            <v>1036</v>
          </cell>
          <cell r="V35">
            <v>11.23</v>
          </cell>
        </row>
        <row r="37">
          <cell r="T37">
            <v>0.8</v>
          </cell>
          <cell r="U37">
            <v>100</v>
          </cell>
          <cell r="V37">
            <v>1.1000000000000001</v>
          </cell>
        </row>
        <row r="38">
          <cell r="T38">
            <v>227.76</v>
          </cell>
          <cell r="U38">
            <v>7274</v>
          </cell>
          <cell r="V38">
            <v>194.2</v>
          </cell>
        </row>
        <row r="39">
          <cell r="T39">
            <v>7.36</v>
          </cell>
          <cell r="U39">
            <v>440</v>
          </cell>
          <cell r="V39">
            <v>9.9</v>
          </cell>
        </row>
        <row r="40">
          <cell r="T40">
            <v>19.989999999999998</v>
          </cell>
          <cell r="U40">
            <v>1327</v>
          </cell>
          <cell r="V40">
            <v>14.67</v>
          </cell>
        </row>
        <row r="41">
          <cell r="T41">
            <v>184.82</v>
          </cell>
          <cell r="U41">
            <v>5622</v>
          </cell>
          <cell r="V41">
            <v>166.2</v>
          </cell>
        </row>
        <row r="43">
          <cell r="T43">
            <v>1249.521</v>
          </cell>
          <cell r="U43">
            <v>62484</v>
          </cell>
          <cell r="V43">
            <v>1196.4689999999998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topLeftCell="A2" zoomScale="60" zoomScaleNormal="60" zoomScaleSheetLayoutView="80" workbookViewId="0">
      <selection activeCell="AA38" sqref="AA38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3.42578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46001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67.638999999999996</v>
      </c>
      <c r="C10" s="61">
        <v>0</v>
      </c>
      <c r="D10" s="61">
        <v>57.982999999999997</v>
      </c>
      <c r="E10" s="62">
        <v>1927</v>
      </c>
      <c r="F10" s="62">
        <v>1857</v>
      </c>
      <c r="G10" s="61">
        <v>35.100674623767517</v>
      </c>
      <c r="H10" s="63">
        <v>0</v>
      </c>
      <c r="I10" s="61">
        <v>31.224017232094774</v>
      </c>
      <c r="J10" s="61">
        <v>9.6559999999999988</v>
      </c>
      <c r="K10" s="61">
        <v>3.8766573916727438</v>
      </c>
      <c r="L10" s="61">
        <v>74.262</v>
      </c>
      <c r="M10" s="64">
        <f>'[1]Исходный для набора'!T9</f>
        <v>67.638999999999996</v>
      </c>
      <c r="N10" s="65">
        <f>'[1]Исходный для набора'!U9</f>
        <v>1899</v>
      </c>
      <c r="O10" s="64">
        <f>'[1]Исходный для набора'!V9</f>
        <v>47.66</v>
      </c>
    </row>
    <row r="11" spans="1:23" ht="18.75" x14ac:dyDescent="0.3">
      <c r="A11" s="60" t="s">
        <v>22</v>
      </c>
      <c r="B11" s="61">
        <v>170.69</v>
      </c>
      <c r="C11" s="61">
        <v>-0.62000000000000455</v>
      </c>
      <c r="D11" s="61">
        <v>176.5</v>
      </c>
      <c r="E11" s="62">
        <v>8539</v>
      </c>
      <c r="F11" s="62">
        <v>9165</v>
      </c>
      <c r="G11" s="61">
        <v>19.989460124136315</v>
      </c>
      <c r="H11" s="63">
        <v>-7.2608033727604493E-2</v>
      </c>
      <c r="I11" s="61">
        <v>19.258046917621385</v>
      </c>
      <c r="J11" s="61">
        <v>-5.8100000000000023</v>
      </c>
      <c r="K11" s="61">
        <v>0.73141320651492947</v>
      </c>
      <c r="L11" s="61">
        <v>189.85</v>
      </c>
      <c r="M11" s="64">
        <f>'[1]Исходный для набора'!T23</f>
        <v>171.31</v>
      </c>
      <c r="N11" s="65">
        <f>'[1]Исходный для набора'!U23</f>
        <v>10706</v>
      </c>
      <c r="O11" s="64">
        <f>'[1]Исходный для набора'!V23</f>
        <v>192.8</v>
      </c>
    </row>
    <row r="12" spans="1:23" ht="18.75" x14ac:dyDescent="0.3">
      <c r="A12" s="60" t="s">
        <v>23</v>
      </c>
      <c r="B12" s="61">
        <v>12.32</v>
      </c>
      <c r="C12" s="61">
        <v>0</v>
      </c>
      <c r="D12" s="61">
        <v>12.4</v>
      </c>
      <c r="E12" s="62">
        <v>1012</v>
      </c>
      <c r="F12" s="62">
        <v>1017</v>
      </c>
      <c r="G12" s="61">
        <v>12.17391304347826</v>
      </c>
      <c r="H12" s="63">
        <v>0</v>
      </c>
      <c r="I12" s="61">
        <v>12.192723697148477</v>
      </c>
      <c r="J12" s="61">
        <v>-8.0000000000000071E-2</v>
      </c>
      <c r="K12" s="61">
        <v>-1.8810653670216837E-2</v>
      </c>
      <c r="L12" s="61">
        <v>32.03</v>
      </c>
      <c r="M12" s="64">
        <f>'[1]Исходный для набора'!T15</f>
        <v>12.32</v>
      </c>
      <c r="N12" s="65">
        <f>'[1]Исходный для набора'!U15</f>
        <v>1015</v>
      </c>
      <c r="O12" s="64">
        <f>'[1]Исходный для набора'!V15</f>
        <v>12.5</v>
      </c>
    </row>
    <row r="13" spans="1:23" ht="18.75" x14ac:dyDescent="0.3">
      <c r="A13" s="60" t="s">
        <v>24</v>
      </c>
      <c r="B13" s="61">
        <v>1.85</v>
      </c>
      <c r="C13" s="61">
        <v>0</v>
      </c>
      <c r="D13" s="61">
        <v>2.25</v>
      </c>
      <c r="E13" s="62">
        <v>253</v>
      </c>
      <c r="F13" s="62">
        <v>253</v>
      </c>
      <c r="G13" s="61">
        <v>7.3122529644268779</v>
      </c>
      <c r="H13" s="63">
        <v>0</v>
      </c>
      <c r="I13" s="61">
        <v>8.8932806324110683</v>
      </c>
      <c r="J13" s="61">
        <v>-0.39999999999999991</v>
      </c>
      <c r="K13" s="61">
        <v>-1.5810276679841904</v>
      </c>
      <c r="L13" s="61">
        <v>1.65</v>
      </c>
      <c r="M13" s="64">
        <f>'[1]Исходный для набора'!T20</f>
        <v>1.85</v>
      </c>
      <c r="N13" s="65">
        <f>'[1]Исходный для набора'!U20</f>
        <v>297</v>
      </c>
      <c r="O13" s="64">
        <f>'[1]Исходный для набора'!V20</f>
        <v>2.7</v>
      </c>
    </row>
    <row r="14" spans="1:23" ht="18.75" x14ac:dyDescent="0.3">
      <c r="A14" s="60" t="s">
        <v>25</v>
      </c>
      <c r="B14" s="61">
        <v>9.5380000000000003</v>
      </c>
      <c r="C14" s="61">
        <v>-0.26200000000000045</v>
      </c>
      <c r="D14" s="61">
        <v>9.3870000000000005</v>
      </c>
      <c r="E14" s="62">
        <v>677</v>
      </c>
      <c r="F14" s="62">
        <v>677</v>
      </c>
      <c r="G14" s="61">
        <v>14.088626292466767</v>
      </c>
      <c r="H14" s="63">
        <v>-0.38700147710487265</v>
      </c>
      <c r="I14" s="61">
        <v>13.865583456425407</v>
      </c>
      <c r="J14" s="61">
        <v>0.1509999999999998</v>
      </c>
      <c r="K14" s="61">
        <v>0.2230428360413601</v>
      </c>
      <c r="L14" s="61">
        <v>4.7110000000000003</v>
      </c>
      <c r="M14" s="64">
        <f>'[1]Исходный для набора'!T30</f>
        <v>9.8000000000000007</v>
      </c>
      <c r="N14" s="65">
        <f>'[1]Исходный для набора'!U30</f>
        <v>677</v>
      </c>
      <c r="O14" s="64">
        <f>'[1]Исходный для набора'!V30</f>
        <v>9.2100000000000009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0.24</v>
      </c>
      <c r="E15" s="62">
        <v>0</v>
      </c>
      <c r="F15" s="62">
        <v>117</v>
      </c>
      <c r="G15" s="61">
        <v>0</v>
      </c>
      <c r="H15" s="63">
        <v>0</v>
      </c>
      <c r="I15" s="61">
        <v>2.0512820512820511</v>
      </c>
      <c r="J15" s="61">
        <v>-0.24</v>
      </c>
      <c r="K15" s="61">
        <v>-2.0512820512820511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155</v>
      </c>
      <c r="O15" s="64">
        <f>'[1]Исходный для набора'!V21</f>
        <v>0.81</v>
      </c>
    </row>
    <row r="16" spans="1:23" ht="18.75" x14ac:dyDescent="0.3">
      <c r="A16" s="60" t="s">
        <v>27</v>
      </c>
      <c r="B16" s="61">
        <v>51.49</v>
      </c>
      <c r="C16" s="61">
        <v>-7.0000000000000284E-2</v>
      </c>
      <c r="D16" s="61">
        <v>50.44</v>
      </c>
      <c r="E16" s="62">
        <v>2462</v>
      </c>
      <c r="F16" s="62">
        <v>2493</v>
      </c>
      <c r="G16" s="61">
        <v>20.913891145410236</v>
      </c>
      <c r="H16" s="63">
        <v>-2.8432168968315352E-2</v>
      </c>
      <c r="I16" s="61">
        <v>20.232651423987161</v>
      </c>
      <c r="J16" s="61">
        <v>1.0500000000000043</v>
      </c>
      <c r="K16" s="61">
        <v>0.68123972142307565</v>
      </c>
      <c r="L16" s="61">
        <v>57.48</v>
      </c>
      <c r="M16" s="64">
        <f>'[1]Исходный для набора'!T33</f>
        <v>51.56</v>
      </c>
      <c r="N16" s="65">
        <f>'[1]Исходный для набора'!U33</f>
        <v>2456</v>
      </c>
      <c r="O16" s="64">
        <f>'[1]Исходный для набора'!V33</f>
        <v>43.94</v>
      </c>
    </row>
    <row r="17" spans="1:21" ht="18.75" x14ac:dyDescent="0.3">
      <c r="A17" s="60" t="s">
        <v>28</v>
      </c>
      <c r="B17" s="61">
        <v>7.95</v>
      </c>
      <c r="C17" s="61">
        <v>-4.9999999999999822E-2</v>
      </c>
      <c r="D17" s="61">
        <v>9.2100000000000009</v>
      </c>
      <c r="E17" s="62">
        <v>591</v>
      </c>
      <c r="F17" s="62">
        <v>742</v>
      </c>
      <c r="G17" s="61">
        <v>13.451776649746193</v>
      </c>
      <c r="H17" s="63">
        <v>-8.4602368866327993E-2</v>
      </c>
      <c r="I17" s="61">
        <v>12.412398921832885</v>
      </c>
      <c r="J17" s="61">
        <v>-1.2600000000000007</v>
      </c>
      <c r="K17" s="61">
        <v>1.0393777279133083</v>
      </c>
      <c r="L17" s="61">
        <v>6.68</v>
      </c>
      <c r="M17" s="64">
        <f>'[1]Исходный для набора'!T34</f>
        <v>8</v>
      </c>
      <c r="N17" s="65">
        <f>'[1]Исходный для набора'!U34</f>
        <v>515</v>
      </c>
      <c r="O17" s="64">
        <f>'[1]Исходный для набора'!V34</f>
        <v>7.45</v>
      </c>
      <c r="U17" s="66"/>
    </row>
    <row r="18" spans="1:21" ht="18.75" x14ac:dyDescent="0.3">
      <c r="A18" s="60" t="s">
        <v>29</v>
      </c>
      <c r="B18" s="61">
        <v>7.41</v>
      </c>
      <c r="C18" s="61">
        <v>4.9999999999999822E-2</v>
      </c>
      <c r="D18" s="61">
        <v>8.8000000000000007</v>
      </c>
      <c r="E18" s="62">
        <v>490</v>
      </c>
      <c r="F18" s="62">
        <v>470</v>
      </c>
      <c r="G18" s="61">
        <v>15.122448979591837</v>
      </c>
      <c r="H18" s="63">
        <v>0.1020408163265305</v>
      </c>
      <c r="I18" s="61">
        <v>18.723404255319149</v>
      </c>
      <c r="J18" s="61">
        <v>-1.3900000000000006</v>
      </c>
      <c r="K18" s="61">
        <v>-3.600955275727312</v>
      </c>
      <c r="L18" s="61">
        <v>5.97</v>
      </c>
      <c r="M18" s="64">
        <f>'[1]Исходный для набора'!T39</f>
        <v>7.36</v>
      </c>
      <c r="N18" s="65">
        <f>'[1]Исходный для набора'!U39</f>
        <v>440</v>
      </c>
      <c r="O18" s="64">
        <f>'[1]Исходный для набора'!V39</f>
        <v>9.9</v>
      </c>
    </row>
    <row r="19" spans="1:21" ht="18.75" x14ac:dyDescent="0.3">
      <c r="A19" s="67" t="s">
        <v>30</v>
      </c>
      <c r="B19" s="68">
        <v>328.887</v>
      </c>
      <c r="C19" s="68">
        <v>-0.95199999999999818</v>
      </c>
      <c r="D19" s="68">
        <v>327.20999999999998</v>
      </c>
      <c r="E19" s="69">
        <v>15951</v>
      </c>
      <c r="F19" s="69">
        <v>16791</v>
      </c>
      <c r="G19" s="68">
        <v>20.618581907090466</v>
      </c>
      <c r="H19" s="70">
        <v>-5.9682778509181134E-2</v>
      </c>
      <c r="I19" s="68">
        <v>19.487225299267461</v>
      </c>
      <c r="J19" s="68">
        <v>1.6770000000000209</v>
      </c>
      <c r="K19" s="71">
        <v>1.1313566078230046</v>
      </c>
      <c r="L19" s="68">
        <v>372.63299999999998</v>
      </c>
      <c r="M19" s="64">
        <f>SUM(M10:M18)</f>
        <v>329.839</v>
      </c>
      <c r="N19" s="72">
        <f>SUM(N10:N18)</f>
        <v>18160</v>
      </c>
      <c r="O19" s="73">
        <f>SUM(O10:O18)</f>
        <v>326.96999999999997</v>
      </c>
    </row>
    <row r="20" spans="1:21" ht="18.75" x14ac:dyDescent="0.3">
      <c r="A20" s="60" t="s">
        <v>31</v>
      </c>
      <c r="B20" s="61">
        <v>3.2</v>
      </c>
      <c r="C20" s="61">
        <v>-4.9999999999999822E-2</v>
      </c>
      <c r="D20" s="61">
        <v>2.59</v>
      </c>
      <c r="E20" s="62">
        <v>377</v>
      </c>
      <c r="F20" s="62">
        <v>376</v>
      </c>
      <c r="G20" s="61">
        <v>8.4880636604774544</v>
      </c>
      <c r="H20" s="63">
        <v>-0.13262599469495839</v>
      </c>
      <c r="I20" s="61">
        <v>6.8882978723404253</v>
      </c>
      <c r="J20" s="61">
        <v>0.61000000000000032</v>
      </c>
      <c r="K20" s="61">
        <v>1.5997657881370291</v>
      </c>
      <c r="L20" s="61">
        <v>2.9</v>
      </c>
      <c r="M20" s="64">
        <f>'[1]Исходный для набора'!T10</f>
        <v>3.25</v>
      </c>
      <c r="N20" s="65">
        <f>'[1]Исходный для набора'!U10</f>
        <v>367</v>
      </c>
      <c r="O20" s="64">
        <f>'[1]Исходный для набора'!V10</f>
        <v>2.44</v>
      </c>
    </row>
    <row r="21" spans="1:21" ht="18.75" x14ac:dyDescent="0.3">
      <c r="A21" s="60" t="s">
        <v>32</v>
      </c>
      <c r="B21" s="61">
        <v>0.43</v>
      </c>
      <c r="C21" s="61">
        <v>0</v>
      </c>
      <c r="D21" s="61">
        <v>0.42</v>
      </c>
      <c r="E21" s="62">
        <v>52</v>
      </c>
      <c r="F21" s="62">
        <v>53</v>
      </c>
      <c r="G21" s="61">
        <v>8.2692307692307683</v>
      </c>
      <c r="H21" s="63">
        <v>0</v>
      </c>
      <c r="I21" s="61">
        <v>7.9245283018867916</v>
      </c>
      <c r="J21" s="61">
        <v>1.0000000000000009E-2</v>
      </c>
      <c r="K21" s="61">
        <v>0.34470246734397669</v>
      </c>
      <c r="L21" s="61">
        <v>0.23</v>
      </c>
      <c r="M21" s="64">
        <f>'[1]Исходный для набора'!T14</f>
        <v>0.43</v>
      </c>
      <c r="N21" s="65">
        <f>'[1]Исходный для набора'!U14</f>
        <v>91</v>
      </c>
      <c r="O21" s="64">
        <f>'[1]Исходный для набора'!V14</f>
        <v>0.62</v>
      </c>
    </row>
    <row r="22" spans="1:21" ht="18.75" x14ac:dyDescent="0.3">
      <c r="A22" s="60" t="s">
        <v>33</v>
      </c>
      <c r="B22" s="61">
        <v>0.8</v>
      </c>
      <c r="C22" s="61">
        <v>0</v>
      </c>
      <c r="D22" s="61">
        <v>1.1000000000000001</v>
      </c>
      <c r="E22" s="62">
        <v>35</v>
      </c>
      <c r="F22" s="62">
        <v>100</v>
      </c>
      <c r="G22" s="61">
        <v>22.857142857142858</v>
      </c>
      <c r="H22" s="63">
        <v>0</v>
      </c>
      <c r="I22" s="61">
        <v>11.000000000000002</v>
      </c>
      <c r="J22" s="61">
        <v>-0.30000000000000004</v>
      </c>
      <c r="K22" s="61">
        <v>11.857142857142856</v>
      </c>
      <c r="L22" s="61">
        <v>0.5</v>
      </c>
      <c r="M22" s="64">
        <f>'[1]Исходный для набора'!T37</f>
        <v>0.8</v>
      </c>
      <c r="N22" s="65">
        <f>'[1]Исходный для набора'!U37</f>
        <v>100</v>
      </c>
      <c r="O22" s="64">
        <f>'[1]Исходный для набора'!V37</f>
        <v>1.1000000000000001</v>
      </c>
    </row>
    <row r="23" spans="1:21" ht="18.75" x14ac:dyDescent="0.3">
      <c r="A23" s="60" t="s">
        <v>34</v>
      </c>
      <c r="B23" s="61">
        <v>78.8</v>
      </c>
      <c r="C23" s="61">
        <v>9.9999999999994316E-2</v>
      </c>
      <c r="D23" s="61">
        <v>96.6</v>
      </c>
      <c r="E23" s="62">
        <v>3771</v>
      </c>
      <c r="F23" s="62">
        <v>3771</v>
      </c>
      <c r="G23" s="61">
        <v>20.896313975072925</v>
      </c>
      <c r="H23" s="63">
        <v>2.6518164942984868E-2</v>
      </c>
      <c r="I23" s="61">
        <v>25.616547334924423</v>
      </c>
      <c r="J23" s="61">
        <v>-17.799999999999997</v>
      </c>
      <c r="K23" s="61">
        <v>-4.7202333598514983</v>
      </c>
      <c r="L23" s="61">
        <v>89.8</v>
      </c>
      <c r="M23" s="64">
        <f>'[1]Исходный для набора'!T29</f>
        <v>78.7</v>
      </c>
      <c r="N23" s="65">
        <f>'[1]Исходный для набора'!U29</f>
        <v>4971</v>
      </c>
      <c r="O23" s="64">
        <f>'[1]Исходный для набора'!V29</f>
        <v>93.8</v>
      </c>
    </row>
    <row r="24" spans="1:21" ht="18.75" x14ac:dyDescent="0.3">
      <c r="A24" s="60" t="s">
        <v>35</v>
      </c>
      <c r="B24" s="61">
        <v>227.76</v>
      </c>
      <c r="C24" s="61">
        <v>0</v>
      </c>
      <c r="D24" s="61">
        <v>210.18</v>
      </c>
      <c r="E24" s="62">
        <v>7294</v>
      </c>
      <c r="F24" s="62">
        <v>7294</v>
      </c>
      <c r="G24" s="61">
        <v>31.225664930079517</v>
      </c>
      <c r="H24" s="63">
        <v>0</v>
      </c>
      <c r="I24" s="61">
        <v>28.815464765560737</v>
      </c>
      <c r="J24" s="61">
        <v>17.579999999999984</v>
      </c>
      <c r="K24" s="61">
        <v>2.4102001645187805</v>
      </c>
      <c r="L24" s="61">
        <v>233.86</v>
      </c>
      <c r="M24" s="64">
        <f>'[1]Исходный для набора'!T38</f>
        <v>227.76</v>
      </c>
      <c r="N24" s="65">
        <f>'[1]Исходный для набора'!U38</f>
        <v>7274</v>
      </c>
      <c r="O24" s="64">
        <f>'[1]Исходный для набора'!V38</f>
        <v>194.2</v>
      </c>
    </row>
    <row r="25" spans="1:21" ht="18.75" x14ac:dyDescent="0.3">
      <c r="A25" s="60" t="s">
        <v>36</v>
      </c>
      <c r="B25" s="61">
        <v>19.829999999999998</v>
      </c>
      <c r="C25" s="61">
        <v>-0.16000000000000014</v>
      </c>
      <c r="D25" s="61">
        <v>16.73</v>
      </c>
      <c r="E25" s="62">
        <v>1300</v>
      </c>
      <c r="F25" s="62">
        <v>1237</v>
      </c>
      <c r="G25" s="61">
        <v>15.253846153846153</v>
      </c>
      <c r="H25" s="63">
        <v>-0.12307692307692264</v>
      </c>
      <c r="I25" s="61">
        <v>13.524656426839128</v>
      </c>
      <c r="J25" s="61">
        <v>3.0999999999999979</v>
      </c>
      <c r="K25" s="61">
        <v>1.7291897270070251</v>
      </c>
      <c r="L25" s="61">
        <v>21.43</v>
      </c>
      <c r="M25" s="64">
        <f>'[1]Исходный для набора'!T40</f>
        <v>19.989999999999998</v>
      </c>
      <c r="N25" s="65">
        <f>'[1]Исходный для набора'!U40</f>
        <v>1327</v>
      </c>
      <c r="O25" s="64">
        <f>'[1]Исходный для набора'!V40</f>
        <v>14.67</v>
      </c>
    </row>
    <row r="26" spans="1:21" ht="18.75" x14ac:dyDescent="0.3">
      <c r="A26" s="60" t="s">
        <v>37</v>
      </c>
      <c r="B26" s="61">
        <v>34.450000000000003</v>
      </c>
      <c r="C26" s="61">
        <v>0</v>
      </c>
      <c r="D26" s="61">
        <v>31.8</v>
      </c>
      <c r="E26" s="62">
        <v>1500</v>
      </c>
      <c r="F26" s="62">
        <v>1500</v>
      </c>
      <c r="G26" s="61">
        <v>22.966666666666669</v>
      </c>
      <c r="H26" s="63">
        <v>0</v>
      </c>
      <c r="I26" s="61">
        <v>21.2</v>
      </c>
      <c r="J26" s="61">
        <v>2.6500000000000021</v>
      </c>
      <c r="K26" s="61">
        <v>1.7666666666666693</v>
      </c>
      <c r="L26" s="61">
        <v>39.520000000000003</v>
      </c>
      <c r="M26" s="64">
        <f>'[1]Исходный для набора'!T31</f>
        <v>34.450000000000003</v>
      </c>
      <c r="N26" s="65">
        <f>'[1]Исходный для набора'!U31</f>
        <v>1593</v>
      </c>
      <c r="O26" s="64">
        <f>'[1]Исходный для набора'!V31</f>
        <v>31.297000000000001</v>
      </c>
    </row>
    <row r="27" spans="1:21" ht="18.75" x14ac:dyDescent="0.3">
      <c r="A27" s="67" t="s">
        <v>38</v>
      </c>
      <c r="B27" s="68">
        <v>365.27</v>
      </c>
      <c r="C27" s="68">
        <v>-0.11000000000001364</v>
      </c>
      <c r="D27" s="68">
        <v>359.42</v>
      </c>
      <c r="E27" s="69">
        <v>14329</v>
      </c>
      <c r="F27" s="69">
        <v>14331</v>
      </c>
      <c r="G27" s="68">
        <v>25.491660269383765</v>
      </c>
      <c r="H27" s="70">
        <v>-7.67673947937908E-3</v>
      </c>
      <c r="I27" s="68">
        <v>25.079896727374223</v>
      </c>
      <c r="J27" s="68">
        <v>5.8499999999999659</v>
      </c>
      <c r="K27" s="71">
        <v>0.41176354200954179</v>
      </c>
      <c r="L27" s="68">
        <v>388.24</v>
      </c>
      <c r="M27" s="73">
        <f>SUM(M20:M26)</f>
        <v>365.38</v>
      </c>
      <c r="N27" s="72">
        <f>SUM(N20:N26)</f>
        <v>15723</v>
      </c>
      <c r="O27" s="73">
        <f>SUM(O20:O26)</f>
        <v>338.12700000000001</v>
      </c>
    </row>
    <row r="28" spans="1:21" ht="18.75" x14ac:dyDescent="0.3">
      <c r="A28" s="60" t="s">
        <v>39</v>
      </c>
      <c r="B28" s="61">
        <v>4.96</v>
      </c>
      <c r="C28" s="61">
        <v>-4.9999999999999822E-2</v>
      </c>
      <c r="D28" s="61">
        <v>5.75</v>
      </c>
      <c r="E28" s="62">
        <v>525</v>
      </c>
      <c r="F28" s="62">
        <v>616</v>
      </c>
      <c r="G28" s="61">
        <v>9.447619047619046</v>
      </c>
      <c r="H28" s="63">
        <v>-9.5238095238096676E-2</v>
      </c>
      <c r="I28" s="61">
        <v>9.3344155844155843</v>
      </c>
      <c r="J28" s="61">
        <v>-0.79</v>
      </c>
      <c r="K28" s="61">
        <v>0.11320346320346175</v>
      </c>
      <c r="L28" s="61">
        <v>4.8499999999999996</v>
      </c>
      <c r="M28" s="64">
        <f>'[1]Исходный для набора'!T12</f>
        <v>5.01</v>
      </c>
      <c r="N28" s="65">
        <f>'[1]Исходный для набора'!U12</f>
        <v>670</v>
      </c>
      <c r="O28" s="64">
        <f>'[1]Исходный для набора'!V12</f>
        <v>7.4</v>
      </c>
    </row>
    <row r="29" spans="1:21" ht="18.75" x14ac:dyDescent="0.3">
      <c r="A29" s="60" t="s">
        <v>40</v>
      </c>
      <c r="B29" s="61">
        <v>48.19</v>
      </c>
      <c r="C29" s="61">
        <v>0.14000000000000057</v>
      </c>
      <c r="D29" s="61">
        <v>44.5</v>
      </c>
      <c r="E29" s="62">
        <v>2971</v>
      </c>
      <c r="F29" s="62">
        <v>3333</v>
      </c>
      <c r="G29" s="61">
        <v>16.220127903062941</v>
      </c>
      <c r="H29" s="63">
        <v>4.7122181083810943E-2</v>
      </c>
      <c r="I29" s="61">
        <v>13.351335133513352</v>
      </c>
      <c r="J29" s="61">
        <v>3.6899999999999977</v>
      </c>
      <c r="K29" s="61">
        <v>2.8687927695495894</v>
      </c>
      <c r="L29" s="61">
        <v>53.4</v>
      </c>
      <c r="M29" s="64">
        <f>'[1]Исходный для набора'!T11</f>
        <v>48.05</v>
      </c>
      <c r="N29" s="65">
        <f>'[1]Исходный для набора'!U11</f>
        <v>3333</v>
      </c>
      <c r="O29" s="64">
        <f>'[1]Исходный для набора'!V11</f>
        <v>48.4</v>
      </c>
    </row>
    <row r="30" spans="1:21" ht="18.75" x14ac:dyDescent="0.3">
      <c r="A30" s="60" t="s">
        <v>41</v>
      </c>
      <c r="B30" s="61">
        <v>8.3490000000000002</v>
      </c>
      <c r="C30" s="61">
        <v>-0.17099999999999937</v>
      </c>
      <c r="D30" s="61">
        <v>9.0709999999999997</v>
      </c>
      <c r="E30" s="62">
        <v>821</v>
      </c>
      <c r="F30" s="62">
        <v>766</v>
      </c>
      <c r="G30" s="61">
        <v>10.169305724725945</v>
      </c>
      <c r="H30" s="63">
        <v>-0.20828258221680862</v>
      </c>
      <c r="I30" s="61">
        <v>11.842036553524805</v>
      </c>
      <c r="J30" s="61">
        <v>-0.72199999999999953</v>
      </c>
      <c r="K30" s="61">
        <v>8</v>
      </c>
      <c r="L30" s="61">
        <v>11.1</v>
      </c>
      <c r="M30" s="64">
        <f>'[1]Исходный для набора'!T35</f>
        <v>8.52</v>
      </c>
      <c r="N30" s="65">
        <f>'[1]Исходный для набора'!U35</f>
        <v>1036</v>
      </c>
      <c r="O30" s="64">
        <f>'[1]Исходный для набора'!V35</f>
        <v>11.23</v>
      </c>
    </row>
    <row r="31" spans="1:21" ht="18.75" x14ac:dyDescent="0.3">
      <c r="A31" s="60" t="s">
        <v>42</v>
      </c>
      <c r="B31" s="61">
        <v>22.92</v>
      </c>
      <c r="C31" s="61">
        <v>0</v>
      </c>
      <c r="D31" s="61">
        <v>22.12</v>
      </c>
      <c r="E31" s="62">
        <v>1834</v>
      </c>
      <c r="F31" s="62">
        <v>1785</v>
      </c>
      <c r="G31" s="61">
        <v>12.497273718647765</v>
      </c>
      <c r="H31" s="63">
        <v>0</v>
      </c>
      <c r="I31" s="61">
        <v>12.392156862745098</v>
      </c>
      <c r="J31" s="61">
        <v>0.80000000000000071</v>
      </c>
      <c r="K31" s="61">
        <v>0.10511685590266673</v>
      </c>
      <c r="L31" s="61">
        <v>25.22</v>
      </c>
      <c r="M31" s="64">
        <f>'[1]Исходный для набора'!T16</f>
        <v>22.92</v>
      </c>
      <c r="N31" s="65">
        <f>'[1]Исходный для набора'!U16</f>
        <v>1308</v>
      </c>
      <c r="O31" s="64">
        <f>'[1]Исходный для набора'!V16</f>
        <v>18.899999999999999</v>
      </c>
    </row>
    <row r="32" spans="1:21" ht="18.75" x14ac:dyDescent="0.3">
      <c r="A32" s="60" t="s">
        <v>43</v>
      </c>
      <c r="B32" s="61">
        <v>3.22</v>
      </c>
      <c r="C32" s="61">
        <v>-9.9999999999997868E-3</v>
      </c>
      <c r="D32" s="61">
        <v>3.01</v>
      </c>
      <c r="E32" s="62">
        <v>278</v>
      </c>
      <c r="F32" s="62">
        <v>262</v>
      </c>
      <c r="G32" s="61">
        <v>11.582733812949641</v>
      </c>
      <c r="H32" s="63">
        <v>-3.5971223021581622E-2</v>
      </c>
      <c r="I32" s="61">
        <v>11.488549618320612</v>
      </c>
      <c r="J32" s="61">
        <v>0.21000000000000041</v>
      </c>
      <c r="K32" s="61">
        <v>9.4184194629029605E-2</v>
      </c>
      <c r="L32" s="61">
        <v>2.86</v>
      </c>
      <c r="M32" s="64">
        <f>'[1]Исходный для набора'!T13</f>
        <v>3.23</v>
      </c>
      <c r="N32" s="65">
        <f>'[1]Исходный для набора'!U13</f>
        <v>379</v>
      </c>
      <c r="O32" s="64">
        <f>'[1]Исходный для набора'!V13</f>
        <v>4.43</v>
      </c>
    </row>
    <row r="33" spans="1:15" ht="18.75" x14ac:dyDescent="0.3">
      <c r="A33" s="60" t="s">
        <v>44</v>
      </c>
      <c r="B33" s="61">
        <v>10.87</v>
      </c>
      <c r="C33" s="61">
        <v>-2.000000000000135E-2</v>
      </c>
      <c r="D33" s="61">
        <v>8.2200000000000006</v>
      </c>
      <c r="E33" s="62">
        <v>680</v>
      </c>
      <c r="F33" s="62">
        <v>700</v>
      </c>
      <c r="G33" s="61">
        <v>15.98529411764706</v>
      </c>
      <c r="H33" s="63">
        <v>-2.9411764705882248E-2</v>
      </c>
      <c r="I33" s="61">
        <v>11.742857142857144</v>
      </c>
      <c r="J33" s="61">
        <v>2.6499999999999986</v>
      </c>
      <c r="K33" s="61">
        <v>4.242436974789916</v>
      </c>
      <c r="L33" s="61">
        <v>13.02</v>
      </c>
      <c r="M33" s="64">
        <f>'[1]Исходный для набора'!T27</f>
        <v>10.89</v>
      </c>
      <c r="N33" s="65">
        <f>'[1]Исходный для набора'!U27</f>
        <v>760</v>
      </c>
      <c r="O33" s="64">
        <f>'[1]Исходный для набора'!V27</f>
        <v>10.3</v>
      </c>
    </row>
    <row r="34" spans="1:15" s="74" customFormat="1" ht="18.75" x14ac:dyDescent="0.3">
      <c r="A34" s="67" t="s">
        <v>45</v>
      </c>
      <c r="B34" s="68">
        <v>98.509</v>
      </c>
      <c r="C34" s="68">
        <v>-0.11100000000000421</v>
      </c>
      <c r="D34" s="68">
        <v>92.671000000000006</v>
      </c>
      <c r="E34" s="69">
        <v>7109</v>
      </c>
      <c r="F34" s="69">
        <v>7462</v>
      </c>
      <c r="G34" s="68">
        <v>13.856941904627936</v>
      </c>
      <c r="H34" s="70">
        <v>-1.5614010409340295E-2</v>
      </c>
      <c r="I34" s="68">
        <v>12.419056553202896</v>
      </c>
      <c r="J34" s="68">
        <v>5.8379999999999939</v>
      </c>
      <c r="K34" s="71">
        <v>1.4378853514250398</v>
      </c>
      <c r="L34" s="68">
        <v>110.44999999999999</v>
      </c>
      <c r="M34" s="73">
        <f>SUM(M28:M33)</f>
        <v>98.62</v>
      </c>
      <c r="N34" s="72">
        <f>SUM(N28:N33)</f>
        <v>7486</v>
      </c>
      <c r="O34" s="73">
        <f>SUM(O28:O33)</f>
        <v>100.66000000000001</v>
      </c>
    </row>
    <row r="35" spans="1:15" ht="18.75" x14ac:dyDescent="0.3">
      <c r="A35" s="60" t="s">
        <v>46</v>
      </c>
      <c r="B35" s="61">
        <v>0.62</v>
      </c>
      <c r="C35" s="61">
        <v>0</v>
      </c>
      <c r="D35" s="61">
        <v>1.28</v>
      </c>
      <c r="E35" s="62">
        <v>142</v>
      </c>
      <c r="F35" s="62">
        <v>147</v>
      </c>
      <c r="G35" s="61">
        <v>4.3661971830985911</v>
      </c>
      <c r="H35" s="63">
        <v>0</v>
      </c>
      <c r="I35" s="61">
        <v>8.7074829931972779</v>
      </c>
      <c r="J35" s="61">
        <v>-0.66</v>
      </c>
      <c r="K35" s="61">
        <v>-4.3412858100986869</v>
      </c>
      <c r="L35" s="61">
        <v>0.9</v>
      </c>
      <c r="M35" s="64">
        <f>'[1]Исходный для набора'!T17</f>
        <v>0.62</v>
      </c>
      <c r="N35" s="65">
        <f>'[1]Исходный для набора'!U17</f>
        <v>183</v>
      </c>
      <c r="O35" s="64">
        <f>'[1]Исходный для набора'!V17</f>
        <v>1.24</v>
      </c>
    </row>
    <row r="36" spans="1:15" ht="18.75" x14ac:dyDescent="0.3">
      <c r="A36" s="60" t="s">
        <v>47</v>
      </c>
      <c r="B36" s="61">
        <v>0.21</v>
      </c>
      <c r="C36" s="61">
        <v>0</v>
      </c>
      <c r="D36" s="61">
        <v>0.2</v>
      </c>
      <c r="E36" s="62">
        <v>39</v>
      </c>
      <c r="F36" s="62">
        <v>38</v>
      </c>
      <c r="G36" s="61">
        <v>5.3846153846153841</v>
      </c>
      <c r="H36" s="63">
        <v>0</v>
      </c>
      <c r="I36" s="61">
        <v>5.2631578947368416</v>
      </c>
      <c r="J36" s="61">
        <v>9.9999999999999811E-3</v>
      </c>
      <c r="K36" s="61">
        <v>0.12145748987854255</v>
      </c>
      <c r="L36" s="61">
        <v>0.1</v>
      </c>
      <c r="M36" s="64">
        <f>'[1]Исходный для набора'!T22</f>
        <v>0.21</v>
      </c>
      <c r="N36" s="65">
        <f>'[1]Исходный для набора'!U22</f>
        <v>41</v>
      </c>
      <c r="O36" s="64">
        <f>'[1]Исходный для набора'!V22</f>
        <v>0.2</v>
      </c>
    </row>
    <row r="37" spans="1:15" ht="18.75" x14ac:dyDescent="0.3">
      <c r="A37" s="60" t="s">
        <v>48</v>
      </c>
      <c r="B37" s="61">
        <v>0.25</v>
      </c>
      <c r="C37" s="61">
        <v>0</v>
      </c>
      <c r="D37" s="61">
        <v>0.23</v>
      </c>
      <c r="E37" s="62">
        <v>42</v>
      </c>
      <c r="F37" s="62">
        <v>39</v>
      </c>
      <c r="G37" s="61">
        <v>5.9523809523809517</v>
      </c>
      <c r="H37" s="63">
        <v>0</v>
      </c>
      <c r="I37" s="61">
        <v>5.8974358974358978</v>
      </c>
      <c r="J37" s="61">
        <v>1.999999999999999E-2</v>
      </c>
      <c r="K37" s="61">
        <v>5.4945054945053862E-2</v>
      </c>
      <c r="L37" s="61">
        <v>0.22</v>
      </c>
      <c r="M37" s="64">
        <f>'[1]Исходный для набора'!T32</f>
        <v>0.25</v>
      </c>
      <c r="N37" s="65">
        <f>'[1]Исходный для набора'!U32</f>
        <v>109</v>
      </c>
      <c r="O37" s="64">
        <f>'[1]Исходный для набора'!V32</f>
        <v>0.68</v>
      </c>
    </row>
    <row r="38" spans="1:15" ht="18.75" x14ac:dyDescent="0.3">
      <c r="A38" s="67" t="s">
        <v>49</v>
      </c>
      <c r="B38" s="68">
        <v>1.08</v>
      </c>
      <c r="C38" s="68">
        <v>0</v>
      </c>
      <c r="D38" s="68">
        <v>1.71</v>
      </c>
      <c r="E38" s="69">
        <v>223</v>
      </c>
      <c r="F38" s="69">
        <v>224</v>
      </c>
      <c r="G38" s="68">
        <v>4.8430493273542607</v>
      </c>
      <c r="H38" s="70">
        <v>0</v>
      </c>
      <c r="I38" s="68">
        <v>7.6339285714285712</v>
      </c>
      <c r="J38" s="68">
        <v>-0.62999999999999989</v>
      </c>
      <c r="K38" s="71">
        <v>-2.7908792440743104</v>
      </c>
      <c r="L38" s="68">
        <v>1.22</v>
      </c>
      <c r="M38" s="73">
        <f>SUM(M35:M37)</f>
        <v>1.08</v>
      </c>
      <c r="N38" s="72">
        <f>SUM(N35:N37)</f>
        <v>333</v>
      </c>
      <c r="O38" s="73">
        <f>SUM(O35:O37)</f>
        <v>2.12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1.1100000000000001</v>
      </c>
      <c r="E39" s="62">
        <v>32</v>
      </c>
      <c r="F39" s="62">
        <v>206</v>
      </c>
      <c r="G39" s="61">
        <v>5</v>
      </c>
      <c r="H39" s="63">
        <v>0</v>
      </c>
      <c r="I39" s="61">
        <v>5.3883495145631075</v>
      </c>
      <c r="J39" s="61">
        <v>-0.95000000000000007</v>
      </c>
      <c r="K39" s="61">
        <v>-0.38834951456310751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843</v>
      </c>
      <c r="O39" s="64">
        <f>'[1]Исходный для набора'!V18</f>
        <v>1.31</v>
      </c>
    </row>
    <row r="40" spans="1:15" ht="18.75" x14ac:dyDescent="0.3">
      <c r="A40" s="60" t="s">
        <v>51</v>
      </c>
      <c r="B40" s="61">
        <v>184.82</v>
      </c>
      <c r="C40" s="61">
        <v>0</v>
      </c>
      <c r="D40" s="61">
        <v>178.78</v>
      </c>
      <c r="E40" s="62">
        <v>6708</v>
      </c>
      <c r="F40" s="62">
        <v>6425</v>
      </c>
      <c r="G40" s="61">
        <v>27.552176505664875</v>
      </c>
      <c r="H40" s="63">
        <v>0</v>
      </c>
      <c r="I40" s="61">
        <v>27.825680933852141</v>
      </c>
      <c r="J40" s="61">
        <v>6.039999999999992</v>
      </c>
      <c r="K40" s="75">
        <v>-0.27350442818726606</v>
      </c>
      <c r="L40" s="61">
        <v>223.05</v>
      </c>
      <c r="M40" s="64">
        <f>'[1]Исходный для набора'!T41</f>
        <v>184.82</v>
      </c>
      <c r="N40" s="65">
        <f>'[1]Исходный для набора'!U41</f>
        <v>5622</v>
      </c>
      <c r="O40" s="64">
        <f>'[1]Исходный для набора'!V41</f>
        <v>166.2</v>
      </c>
    </row>
    <row r="41" spans="1:15" ht="18.75" x14ac:dyDescent="0.3">
      <c r="A41" s="60" t="s">
        <v>52</v>
      </c>
      <c r="B41" s="61">
        <v>37.518999999999998</v>
      </c>
      <c r="C41" s="61">
        <v>-6.6000000000002501E-2</v>
      </c>
      <c r="D41" s="61">
        <v>39.720999999999997</v>
      </c>
      <c r="E41" s="62">
        <v>2646</v>
      </c>
      <c r="F41" s="62">
        <v>2646</v>
      </c>
      <c r="G41" s="61">
        <v>14.179516250944822</v>
      </c>
      <c r="H41" s="63">
        <v>-2.494331065759603E-2</v>
      </c>
      <c r="I41" s="61">
        <v>15.011715797430082</v>
      </c>
      <c r="J41" s="61">
        <v>-2.2019999999999982</v>
      </c>
      <c r="K41" s="61">
        <v>-0.83219954648525984</v>
      </c>
      <c r="L41" s="61">
        <v>29.538</v>
      </c>
      <c r="M41" s="64">
        <f>'[1]Исходный для набора'!T28</f>
        <v>37.585000000000001</v>
      </c>
      <c r="N41" s="65">
        <f>'[1]Исходный для набора'!U28</f>
        <v>2583</v>
      </c>
      <c r="O41" s="64">
        <f>'[1]Исходный для набора'!V28</f>
        <v>38.960999999999999</v>
      </c>
    </row>
    <row r="42" spans="1:15" ht="18.75" x14ac:dyDescent="0.3">
      <c r="A42" s="60" t="s">
        <v>53</v>
      </c>
      <c r="B42" s="61">
        <v>0</v>
      </c>
      <c r="C42" s="61">
        <v>-8.6999999999999994E-2</v>
      </c>
      <c r="D42" s="76">
        <v>0.378</v>
      </c>
      <c r="E42" s="62">
        <v>85</v>
      </c>
      <c r="F42" s="62">
        <v>110</v>
      </c>
      <c r="G42" s="61">
        <v>0</v>
      </c>
      <c r="H42" s="63">
        <v>-1.0235294117647058</v>
      </c>
      <c r="I42" s="61">
        <v>3.4363636363636361</v>
      </c>
      <c r="J42" s="61">
        <v>-0.378</v>
      </c>
      <c r="K42" s="61">
        <v>-3.4363636363636361</v>
      </c>
      <c r="L42" s="61">
        <v>8.1000000000000003E-2</v>
      </c>
      <c r="M42" s="64">
        <f>'[1]Исходный для набора'!T19</f>
        <v>8.6999999999999994E-2</v>
      </c>
      <c r="N42" s="65">
        <f>'[1]Исходный для набора'!U19</f>
        <v>146</v>
      </c>
      <c r="O42" s="64">
        <f>'[1]Исходный для набора'!V19</f>
        <v>0.58099999999999996</v>
      </c>
    </row>
    <row r="43" spans="1:15" ht="18.75" x14ac:dyDescent="0.3">
      <c r="A43" s="60" t="s">
        <v>54</v>
      </c>
      <c r="B43" s="61">
        <v>144.35</v>
      </c>
      <c r="C43" s="61">
        <v>0</v>
      </c>
      <c r="D43" s="61">
        <v>148.12</v>
      </c>
      <c r="E43" s="62">
        <v>7083</v>
      </c>
      <c r="F43" s="62">
        <v>7068</v>
      </c>
      <c r="G43" s="61">
        <v>20.379782578003667</v>
      </c>
      <c r="H43" s="63">
        <v>0</v>
      </c>
      <c r="I43" s="61">
        <v>20.956423316355405</v>
      </c>
      <c r="J43" s="61">
        <v>-3.7700000000000102</v>
      </c>
      <c r="K43" s="61">
        <v>-0.57664073835173824</v>
      </c>
      <c r="L43" s="61">
        <v>141.61000000000001</v>
      </c>
      <c r="M43" s="64">
        <f>'[1]Исходный для набора'!T26</f>
        <v>144.35</v>
      </c>
      <c r="N43" s="65">
        <f>'[1]Исходный для набора'!U26</f>
        <v>7289</v>
      </c>
      <c r="O43" s="64">
        <f>'[1]Исходный для набора'!V26</f>
        <v>121.74</v>
      </c>
    </row>
    <row r="44" spans="1:15" ht="18.75" x14ac:dyDescent="0.3">
      <c r="A44" s="60" t="s">
        <v>55</v>
      </c>
      <c r="B44" s="61">
        <v>87.7</v>
      </c>
      <c r="C44" s="61">
        <v>0.10000000000000853</v>
      </c>
      <c r="D44" s="61">
        <v>86.1</v>
      </c>
      <c r="E44" s="62">
        <v>4299</v>
      </c>
      <c r="F44" s="62">
        <v>4299</v>
      </c>
      <c r="G44" s="61">
        <v>20.400093044894163</v>
      </c>
      <c r="H44" s="63">
        <v>2.326122354035931E-2</v>
      </c>
      <c r="I44" s="61">
        <v>20.027913468248428</v>
      </c>
      <c r="J44" s="61">
        <v>1.6000000000000085</v>
      </c>
      <c r="K44" s="61">
        <v>0.37217957664573476</v>
      </c>
      <c r="L44" s="61">
        <v>86.6</v>
      </c>
      <c r="M44" s="64">
        <f>'[1]Исходный для набора'!T25</f>
        <v>87.6</v>
      </c>
      <c r="N44" s="65">
        <f>'[1]Исходный для набора'!U25</f>
        <v>4299</v>
      </c>
      <c r="O44" s="64">
        <f>'[1]Исходный для набора'!V25</f>
        <v>99.8</v>
      </c>
    </row>
    <row r="45" spans="1:15" s="74" customFormat="1" ht="18.75" x14ac:dyDescent="0.3">
      <c r="A45" s="67" t="s">
        <v>56</v>
      </c>
      <c r="B45" s="68">
        <v>454.54899999999998</v>
      </c>
      <c r="C45" s="68">
        <v>-5.2999999999997272E-2</v>
      </c>
      <c r="D45" s="68">
        <v>454.20900000000006</v>
      </c>
      <c r="E45" s="69">
        <v>20853</v>
      </c>
      <c r="F45" s="69">
        <v>20754</v>
      </c>
      <c r="G45" s="68">
        <v>21.797774900493931</v>
      </c>
      <c r="H45" s="70">
        <v>-2.541600728914517E-3</v>
      </c>
      <c r="I45" s="68">
        <v>21.885371494651636</v>
      </c>
      <c r="J45" s="68">
        <v>0.33999999999991815</v>
      </c>
      <c r="K45" s="71">
        <v>-8.7596594157705709E-2</v>
      </c>
      <c r="L45" s="68">
        <v>480.94900000000007</v>
      </c>
      <c r="M45" s="73">
        <f>SUM(M39:M44)</f>
        <v>454.60199999999998</v>
      </c>
      <c r="N45" s="72">
        <f>SUM(N39:N44)</f>
        <v>20782</v>
      </c>
      <c r="O45" s="73">
        <f>SUM(O39:O44)</f>
        <v>428.59199999999998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1248.2950000000001</v>
      </c>
      <c r="C47" s="78">
        <v>-1.2259999999998854</v>
      </c>
      <c r="D47" s="78">
        <v>1235.2200000000003</v>
      </c>
      <c r="E47" s="79">
        <v>58465</v>
      </c>
      <c r="F47" s="79">
        <v>59562</v>
      </c>
      <c r="G47" s="78">
        <v>21.4</v>
      </c>
      <c r="H47" s="78">
        <v>2.7879928162150236E-2</v>
      </c>
      <c r="I47" s="78">
        <v>20.7</v>
      </c>
      <c r="J47" s="78">
        <v>13.074999999999818</v>
      </c>
      <c r="K47" s="78">
        <v>0.69999999999999929</v>
      </c>
      <c r="L47" s="78">
        <v>1353.492</v>
      </c>
      <c r="M47" s="80">
        <f>'[1]Исходный для набора'!T43</f>
        <v>1249.521</v>
      </c>
      <c r="N47" s="81">
        <f>'[1]Исходный для набора'!U43</f>
        <v>62484</v>
      </c>
      <c r="O47" s="82">
        <f>'[1]Исходный для набора'!V43</f>
        <v>1196.4689999999998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72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69</v>
      </c>
      <c r="B55" s="114">
        <v>1248.2950000000001</v>
      </c>
      <c r="C55" s="115"/>
      <c r="D55" s="116">
        <v>444801.22899999999</v>
      </c>
      <c r="E55" s="117"/>
      <c r="F55" s="118">
        <v>10210.226000000024</v>
      </c>
      <c r="G55" s="119"/>
      <c r="H55" s="120">
        <v>58465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70</v>
      </c>
      <c r="B56" s="114">
        <v>1235.2200000000003</v>
      </c>
      <c r="C56" s="115"/>
      <c r="D56" s="116">
        <v>434591.00299999997</v>
      </c>
      <c r="E56" s="117"/>
      <c r="F56" s="124"/>
      <c r="G56" s="125"/>
      <c r="H56" s="120">
        <v>59562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71</v>
      </c>
      <c r="B57" s="114">
        <v>1196.4689999999998</v>
      </c>
      <c r="C57" s="115"/>
      <c r="D57" s="116">
        <v>432073.19699999999</v>
      </c>
      <c r="E57" s="117"/>
      <c r="F57" s="124"/>
      <c r="G57" s="125"/>
      <c r="H57" s="120">
        <v>62484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3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cp:lastPrinted>2025-12-10T02:13:32Z</cp:lastPrinted>
  <dcterms:created xsi:type="dcterms:W3CDTF">2025-12-10T02:12:53Z</dcterms:created>
  <dcterms:modified xsi:type="dcterms:W3CDTF">2025-12-10T02:13:59Z</dcterms:modified>
</cp:coreProperties>
</file>