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9. Сентя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M21" i="1"/>
  <c r="O20" i="1"/>
  <c r="N20" i="1"/>
  <c r="N27" i="1" s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<sst xmlns="http://schemas.openxmlformats.org/spreadsheetml/2006/main" count="81" uniqueCount="73">
  <si>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ПО НАДОЮ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</si>
  <si>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</si>
  <si>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</si>
  <si>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</si>
  <si>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</si>
  <si>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</si>
  <si>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</si>
  <si>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</si>
  <si>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</si>
  <si>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</si>
  <si>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</si>
  <si>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</si>
  <si>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</si>
  <si>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</si>
  <si>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</si>
  <si>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</si>
  <si>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</si>
  <si>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</si>
  <si>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</si>
  <si>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</si>
  <si>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</si>
  <si>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</si>
  <si>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</si>
  <si>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</si>
  <si>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</si>
  <si>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</si>
  <si>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</si>
  <si>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</si>
  <si>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</si>
  <si>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</si>
  <si>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</si>
  <si>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</si>
  <si>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</si>
  <si>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</si>
  <si>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</si>
  <si>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</si>
  <si>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</si>
  <si>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</si>
  <si>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</si>
  <si>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</si>
  <si>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</si>
  <si>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</si>
  <si>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</si>
  <si>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</si>
  <si>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</si>
  <si>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</si>
  <si>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</si>
  <si>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</si>
  <si>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</si>
  <si>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</si>
  <si>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</si>
  <si>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</si>
  <si>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</si>
  <si>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</si>
  <si>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</si>
  <si>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</si>
  <si>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</si>
  <si>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</si>
  <si>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</si>
  <si>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</si>
  <si>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</si>
  <si>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</si>
  <si>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</si>
  <si>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</si>
  <si>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</si>
  <si>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</si>
  <si>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</si>
  <si>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</si>
  <si>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сентября</t>
  </si>
  <si>
    <t xml:space="preserve"> на </t>
  </si>
  <si>
    <t>2025 г</t>
  </si>
  <si>
    <t>2024 г</t>
  </si>
  <si>
    <t>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</si>
</sst>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&#1057;&#1042;&#1054;&#1044;&#1050;&#1040;_&#1055;&#1054;_&#1053;&#1040;&#1044;&#1054;&#1070;_&#1052;&#1054;&#1051;&#1054;&#1050;&#1040;_&#1053;&#1040;_2025_&#1041;&#1057;&#10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59.371000000000002</v>
          </cell>
          <cell r="U9">
            <v>1846</v>
          </cell>
          <cell r="V9">
            <v>44.3</v>
          </cell>
        </row>
        <row r="10">
          <cell r="T10">
            <v>4.03</v>
          </cell>
          <cell r="U10">
            <v>366</v>
          </cell>
          <cell r="V10">
            <v>3.77</v>
          </cell>
        </row>
        <row r="11">
          <cell r="T11">
            <v>43.77</v>
          </cell>
          <cell r="U11">
            <v>3333</v>
          </cell>
          <cell r="V11">
            <v>43.88</v>
          </cell>
        </row>
        <row r="12">
          <cell r="T12">
            <v>6.15</v>
          </cell>
          <cell r="U12">
            <v>670</v>
          </cell>
          <cell r="V12">
            <v>8.1999999999999993</v>
          </cell>
        </row>
        <row r="13">
          <cell r="T13">
            <v>3.24</v>
          </cell>
          <cell r="U13">
            <v>379</v>
          </cell>
          <cell r="V13">
            <v>4.3899999999999997</v>
          </cell>
        </row>
        <row r="14">
          <cell r="T14">
            <v>0.56000000000000005</v>
          </cell>
          <cell r="U14">
            <v>94</v>
          </cell>
          <cell r="V14">
            <v>0.82</v>
          </cell>
        </row>
        <row r="15">
          <cell r="T15">
            <v>12.48</v>
          </cell>
          <cell r="U15">
            <v>1017</v>
          </cell>
          <cell r="V15">
            <v>12.13</v>
          </cell>
        </row>
        <row r="16">
          <cell r="T16">
            <v>23.41</v>
          </cell>
          <cell r="U16">
            <v>1307</v>
          </cell>
          <cell r="V16">
            <v>19.2</v>
          </cell>
        </row>
        <row r="17">
          <cell r="T17">
            <v>1.56</v>
          </cell>
          <cell r="U17">
            <v>185</v>
          </cell>
          <cell r="V17">
            <v>2.2200000000000002</v>
          </cell>
        </row>
        <row r="18">
          <cell r="T18">
            <v>0.16</v>
          </cell>
          <cell r="U18">
            <v>849</v>
          </cell>
          <cell r="V18">
            <v>4.95</v>
          </cell>
        </row>
        <row r="19">
          <cell r="T19">
            <v>0.47</v>
          </cell>
          <cell r="U19">
            <v>146</v>
          </cell>
          <cell r="V19">
            <v>0.66</v>
          </cell>
        </row>
        <row r="20">
          <cell r="T20">
            <v>2</v>
          </cell>
          <cell r="U20">
            <v>414</v>
          </cell>
          <cell r="V20">
            <v>3.2</v>
          </cell>
        </row>
        <row r="21">
          <cell r="T21">
            <v>0</v>
          </cell>
          <cell r="U21">
            <v>150</v>
          </cell>
          <cell r="V21">
            <v>0.96</v>
          </cell>
        </row>
        <row r="22">
          <cell r="T22">
            <v>0.24</v>
          </cell>
          <cell r="U22">
            <v>41</v>
          </cell>
          <cell r="V22">
            <v>0.2</v>
          </cell>
        </row>
        <row r="23">
          <cell r="T23">
            <v>179.63</v>
          </cell>
          <cell r="U23">
            <v>10706</v>
          </cell>
          <cell r="V23">
            <v>189.8</v>
          </cell>
        </row>
        <row r="25">
          <cell r="T25">
            <v>85.25</v>
          </cell>
          <cell r="U25">
            <v>4299</v>
          </cell>
          <cell r="V25">
            <v>93.5</v>
          </cell>
        </row>
        <row r="26">
          <cell r="T26">
            <v>139</v>
          </cell>
          <cell r="U26">
            <v>7275</v>
          </cell>
          <cell r="V26">
            <v>119.75</v>
          </cell>
        </row>
        <row r="27">
          <cell r="T27">
            <v>10.53</v>
          </cell>
          <cell r="U27">
            <v>760</v>
          </cell>
          <cell r="V27">
            <v>8.6999999999999993</v>
          </cell>
        </row>
        <row r="28">
          <cell r="T28">
            <v>35.978999999999999</v>
          </cell>
          <cell r="U28">
            <v>2583</v>
          </cell>
          <cell r="V28">
            <v>37.85</v>
          </cell>
        </row>
        <row r="29">
          <cell r="T29">
            <v>87.8</v>
          </cell>
          <cell r="U29">
            <v>4971</v>
          </cell>
          <cell r="V29">
            <v>104.8</v>
          </cell>
        </row>
        <row r="30">
          <cell r="T30">
            <v>10.42</v>
          </cell>
          <cell r="U30">
            <v>674</v>
          </cell>
          <cell r="V30">
            <v>9.6199999999999992</v>
          </cell>
        </row>
        <row r="31">
          <cell r="T31">
            <v>31.04</v>
          </cell>
          <cell r="U31">
            <v>1593</v>
          </cell>
          <cell r="V31">
            <v>31.48</v>
          </cell>
        </row>
        <row r="32">
          <cell r="T32">
            <v>0.31</v>
          </cell>
          <cell r="U32">
            <v>109</v>
          </cell>
          <cell r="V32">
            <v>0.94</v>
          </cell>
        </row>
        <row r="33">
          <cell r="T33">
            <v>47.42</v>
          </cell>
          <cell r="U33">
            <v>2469</v>
          </cell>
          <cell r="V33">
            <v>42.24</v>
          </cell>
        </row>
        <row r="34">
          <cell r="T34">
            <v>9.86</v>
          </cell>
          <cell r="U34">
            <v>527</v>
          </cell>
          <cell r="V34">
            <v>6.9</v>
          </cell>
        </row>
        <row r="35">
          <cell r="T35">
            <v>9.84</v>
          </cell>
          <cell r="U35">
            <v>1062</v>
          </cell>
          <cell r="V35">
            <v>9.91</v>
          </cell>
        </row>
        <row r="37">
          <cell r="T37">
            <v>1</v>
          </cell>
          <cell r="U37">
            <v>100</v>
          </cell>
          <cell r="V37">
            <v>1.2</v>
          </cell>
        </row>
        <row r="38">
          <cell r="T38">
            <v>215.56</v>
          </cell>
          <cell r="U38">
            <v>7274</v>
          </cell>
          <cell r="V38">
            <v>197.77</v>
          </cell>
        </row>
        <row r="39">
          <cell r="T39">
            <v>7.06</v>
          </cell>
          <cell r="U39">
            <v>440</v>
          </cell>
          <cell r="V39">
            <v>6.8</v>
          </cell>
        </row>
        <row r="40">
          <cell r="T40">
            <v>17.96</v>
          </cell>
          <cell r="U40">
            <v>1272</v>
          </cell>
          <cell r="V40">
            <v>14.19</v>
          </cell>
        </row>
        <row r="41">
          <cell r="T41">
            <v>194.28</v>
          </cell>
          <cell r="U41">
            <v>5699</v>
          </cell>
          <cell r="V41">
            <v>166.38</v>
          </cell>
        </row>
        <row r="43">
          <cell r="T43">
            <v>1240.3799999999999</v>
          </cell>
          <cell r="U43">
            <v>62610</v>
          </cell>
          <cell r="V43">
            <v>1190.71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2" zoomScale="60" zoomScaleNormal="60" zoomScaleSheetLayoutView="80" workbookViewId="0">
      <selection activeCell="A2" sqref="A2:L58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45926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60.642000000000003</v>
      </c>
      <c r="C10" s="61">
        <v>1.2710000000000008</v>
      </c>
      <c r="D10" s="61">
        <v>50.97</v>
      </c>
      <c r="E10" s="62">
        <v>1936</v>
      </c>
      <c r="F10" s="62">
        <v>1875</v>
      </c>
      <c r="G10" s="61">
        <v>31.323347107438018</v>
      </c>
      <c r="H10" s="63">
        <v>0.65650826446280774</v>
      </c>
      <c r="I10" s="61">
        <v>27.184000000000001</v>
      </c>
      <c r="J10" s="61">
        <v>9.6720000000000041</v>
      </c>
      <c r="K10" s="61">
        <v>4.1393471074380166</v>
      </c>
      <c r="L10" s="61">
        <v>64.108999999999995</v>
      </c>
      <c r="M10" s="64">
        <f>'[1]Исходный для набора'!T9</f>
        <v>59.371000000000002</v>
      </c>
      <c r="N10" s="65">
        <f>'[1]Исходный для набора'!U9</f>
        <v>1846</v>
      </c>
      <c r="O10" s="64">
        <f>'[1]Исходный для набора'!V9</f>
        <v>44.3</v>
      </c>
    </row>
    <row r="11" spans="1:23" ht="18.75" x14ac:dyDescent="0.3">
      <c r="A11" s="60" t="s">
        <v>22</v>
      </c>
      <c r="B11" s="61">
        <v>179.5</v>
      </c>
      <c r="C11" s="61">
        <v>-0.12999999999999545</v>
      </c>
      <c r="D11" s="61">
        <v>171.53</v>
      </c>
      <c r="E11" s="62">
        <v>8505</v>
      </c>
      <c r="F11" s="62">
        <v>9164</v>
      </c>
      <c r="G11" s="61">
        <v>21.105232216343328</v>
      </c>
      <c r="H11" s="63">
        <v>-1.5285126396236137E-2</v>
      </c>
      <c r="I11" s="61">
        <v>18.717808817110434</v>
      </c>
      <c r="J11" s="61">
        <v>7.9699999999999989</v>
      </c>
      <c r="K11" s="61">
        <v>2.3874233992328939</v>
      </c>
      <c r="L11" s="61">
        <v>203.2</v>
      </c>
      <c r="M11" s="64">
        <f>'[1]Исходный для набора'!T23</f>
        <v>179.63</v>
      </c>
      <c r="N11" s="65">
        <f>'[1]Исходный для набора'!U23</f>
        <v>10706</v>
      </c>
      <c r="O11" s="64">
        <f>'[1]Исходный для набора'!V23</f>
        <v>189.8</v>
      </c>
    </row>
    <row r="12" spans="1:23" ht="18.75" x14ac:dyDescent="0.3">
      <c r="A12" s="60" t="s">
        <v>23</v>
      </c>
      <c r="B12" s="61">
        <v>12.54</v>
      </c>
      <c r="C12" s="61">
        <v>5.9999999999998721E-2</v>
      </c>
      <c r="D12" s="61">
        <v>9.9499999999999993</v>
      </c>
      <c r="E12" s="62">
        <v>1012</v>
      </c>
      <c r="F12" s="62">
        <v>1017</v>
      </c>
      <c r="G12" s="61">
        <v>12.391304347826086</v>
      </c>
      <c r="H12" s="63">
        <v>5.9288537549404552E-2</v>
      </c>
      <c r="I12" s="61">
        <v>9.783677482792525</v>
      </c>
      <c r="J12" s="61">
        <v>2.59</v>
      </c>
      <c r="K12" s="61">
        <v>2.607626865033561</v>
      </c>
      <c r="L12" s="61">
        <v>23.74</v>
      </c>
      <c r="M12" s="64">
        <f>'[1]Исходный для набора'!T15</f>
        <v>12.48</v>
      </c>
      <c r="N12" s="65">
        <f>'[1]Исходный для набора'!U15</f>
        <v>1017</v>
      </c>
      <c r="O12" s="64">
        <f>'[1]Исходный для набора'!V15</f>
        <v>12.13</v>
      </c>
    </row>
    <row r="13" spans="1:23" ht="18.75" x14ac:dyDescent="0.3">
      <c r="A13" s="60" t="s">
        <v>24</v>
      </c>
      <c r="B13" s="61">
        <v>2</v>
      </c>
      <c r="C13" s="61">
        <v>0</v>
      </c>
      <c r="D13" s="61">
        <v>2.1</v>
      </c>
      <c r="E13" s="62">
        <v>253</v>
      </c>
      <c r="F13" s="62">
        <v>330</v>
      </c>
      <c r="G13" s="61">
        <v>7.9051383399209483</v>
      </c>
      <c r="H13" s="63">
        <v>0</v>
      </c>
      <c r="I13" s="61">
        <v>6.3636363636363642</v>
      </c>
      <c r="J13" s="61">
        <v>-0.10000000000000009</v>
      </c>
      <c r="K13" s="61">
        <v>1.5415019762845841</v>
      </c>
      <c r="L13" s="61">
        <v>1.65</v>
      </c>
      <c r="M13" s="64">
        <f>'[1]Исходный для набора'!T20</f>
        <v>2</v>
      </c>
      <c r="N13" s="65">
        <f>'[1]Исходный для набора'!U20</f>
        <v>414</v>
      </c>
      <c r="O13" s="64">
        <f>'[1]Исходный для набора'!V20</f>
        <v>3.2</v>
      </c>
    </row>
    <row r="14" spans="1:23" ht="18.75" x14ac:dyDescent="0.3">
      <c r="A14" s="60" t="s">
        <v>25</v>
      </c>
      <c r="B14" s="61">
        <v>10.478999999999999</v>
      </c>
      <c r="C14" s="61">
        <v>5.8999999999999275E-2</v>
      </c>
      <c r="D14" s="61">
        <v>9.9570000000000007</v>
      </c>
      <c r="E14" s="62">
        <v>677</v>
      </c>
      <c r="F14" s="62">
        <v>671</v>
      </c>
      <c r="G14" s="61">
        <v>15.478581979320531</v>
      </c>
      <c r="H14" s="63">
        <v>8.7149187592318711E-2</v>
      </c>
      <c r="I14" s="61">
        <v>14.839046199701938</v>
      </c>
      <c r="J14" s="61">
        <v>0.52199999999999847</v>
      </c>
      <c r="K14" s="61">
        <v>0.63953577961859231</v>
      </c>
      <c r="L14" s="61">
        <v>5.07</v>
      </c>
      <c r="M14" s="64">
        <f>'[1]Исходный для набора'!T30</f>
        <v>10.42</v>
      </c>
      <c r="N14" s="65">
        <f>'[1]Исходный для набора'!U30</f>
        <v>674</v>
      </c>
      <c r="O14" s="64">
        <f>'[1]Исходный для набора'!V30</f>
        <v>9.6199999999999992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0.44</v>
      </c>
      <c r="E15" s="62">
        <v>0</v>
      </c>
      <c r="F15" s="62">
        <v>117</v>
      </c>
      <c r="G15" s="61">
        <v>0</v>
      </c>
      <c r="H15" s="63">
        <v>0</v>
      </c>
      <c r="I15" s="61">
        <v>3.7606837606837606</v>
      </c>
      <c r="J15" s="61">
        <v>-0.44</v>
      </c>
      <c r="K15" s="61">
        <v>-3.7606837606837606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150</v>
      </c>
      <c r="O15" s="64">
        <f>'[1]Исходный для набора'!V21</f>
        <v>0.96</v>
      </c>
    </row>
    <row r="16" spans="1:23" ht="18.75" x14ac:dyDescent="0.3">
      <c r="A16" s="60" t="s">
        <v>27</v>
      </c>
      <c r="B16" s="61">
        <v>47.28</v>
      </c>
      <c r="C16" s="61">
        <v>-0.14000000000000057</v>
      </c>
      <c r="D16" s="61">
        <v>45.76</v>
      </c>
      <c r="E16" s="62">
        <v>2457</v>
      </c>
      <c r="F16" s="62">
        <v>2504</v>
      </c>
      <c r="G16" s="61">
        <v>19.242979242979246</v>
      </c>
      <c r="H16" s="63">
        <v>-5.6980056980052041E-2</v>
      </c>
      <c r="I16" s="61">
        <v>18.274760383386582</v>
      </c>
      <c r="J16" s="61">
        <v>1.5200000000000031</v>
      </c>
      <c r="K16" s="61">
        <v>0.96821885959266396</v>
      </c>
      <c r="L16" s="61">
        <v>54.65</v>
      </c>
      <c r="M16" s="64">
        <f>'[1]Исходный для набора'!T33</f>
        <v>47.42</v>
      </c>
      <c r="N16" s="65">
        <f>'[1]Исходный для набора'!U33</f>
        <v>2469</v>
      </c>
      <c r="O16" s="64">
        <f>'[1]Исходный для набора'!V33</f>
        <v>42.24</v>
      </c>
    </row>
    <row r="17" spans="1:21" ht="18.75" x14ac:dyDescent="0.3">
      <c r="A17" s="60" t="s">
        <v>28</v>
      </c>
      <c r="B17" s="61">
        <v>9.84</v>
      </c>
      <c r="C17" s="61">
        <v>-1.9999999999999574E-2</v>
      </c>
      <c r="D17" s="61">
        <v>10.18</v>
      </c>
      <c r="E17" s="62">
        <v>742</v>
      </c>
      <c r="F17" s="62">
        <v>742</v>
      </c>
      <c r="G17" s="61">
        <v>13.261455525606468</v>
      </c>
      <c r="H17" s="63">
        <v>-2.6954177897573928E-2</v>
      </c>
      <c r="I17" s="61">
        <v>13.719676549865229</v>
      </c>
      <c r="J17" s="61">
        <v>-0.33999999999999986</v>
      </c>
      <c r="K17" s="61">
        <v>-0.45822102425876032</v>
      </c>
      <c r="L17" s="61">
        <v>8.06</v>
      </c>
      <c r="M17" s="64">
        <f>'[1]Исходный для набора'!T34</f>
        <v>9.86</v>
      </c>
      <c r="N17" s="65">
        <f>'[1]Исходный для набора'!U34</f>
        <v>527</v>
      </c>
      <c r="O17" s="64">
        <f>'[1]Исходный для набора'!V34</f>
        <v>6.9</v>
      </c>
      <c r="U17" s="66"/>
    </row>
    <row r="18" spans="1:21" ht="18.75" x14ac:dyDescent="0.3">
      <c r="A18" s="60" t="s">
        <v>29</v>
      </c>
      <c r="B18" s="61">
        <v>7.23</v>
      </c>
      <c r="C18" s="61">
        <v>0.17000000000000082</v>
      </c>
      <c r="D18" s="61">
        <v>7.47</v>
      </c>
      <c r="E18" s="62">
        <v>490</v>
      </c>
      <c r="F18" s="62">
        <v>470</v>
      </c>
      <c r="G18" s="61">
        <v>14.755102040816327</v>
      </c>
      <c r="H18" s="63">
        <v>0.34693877551020513</v>
      </c>
      <c r="I18" s="61">
        <v>15.893617021276594</v>
      </c>
      <c r="J18" s="61">
        <v>-0.23999999999999932</v>
      </c>
      <c r="K18" s="61">
        <v>-1.1385149804602666</v>
      </c>
      <c r="L18" s="61">
        <v>6.12</v>
      </c>
      <c r="M18" s="64">
        <f>'[1]Исходный для набора'!T39</f>
        <v>7.06</v>
      </c>
      <c r="N18" s="65">
        <f>'[1]Исходный для набора'!U39</f>
        <v>440</v>
      </c>
      <c r="O18" s="64">
        <f>'[1]Исходный для набора'!V39</f>
        <v>6.8</v>
      </c>
    </row>
    <row r="19" spans="1:21" ht="18.75" x14ac:dyDescent="0.3">
      <c r="A19" s="67" t="s">
        <v>30</v>
      </c>
      <c r="B19" s="68">
        <v>329.51100000000002</v>
      </c>
      <c r="C19" s="68">
        <v>1.2699999999999818</v>
      </c>
      <c r="D19" s="68">
        <v>308.35700000000003</v>
      </c>
      <c r="E19" s="69">
        <v>16072</v>
      </c>
      <c r="F19" s="69">
        <v>16890</v>
      </c>
      <c r="G19" s="68">
        <v>20.502177700348433</v>
      </c>
      <c r="H19" s="70">
        <v>7.9019412643106079E-2</v>
      </c>
      <c r="I19" s="68">
        <v>18.256779159265839</v>
      </c>
      <c r="J19" s="68">
        <v>21.153999999999996</v>
      </c>
      <c r="K19" s="71">
        <v>2.2453985410825936</v>
      </c>
      <c r="L19" s="68">
        <v>366.59899999999993</v>
      </c>
      <c r="M19" s="64">
        <f>SUM(M10:M18)</f>
        <v>328.24100000000004</v>
      </c>
      <c r="N19" s="72">
        <f>SUM(N10:N18)</f>
        <v>18243</v>
      </c>
      <c r="O19" s="73">
        <f>SUM(O10:O18)</f>
        <v>315.95</v>
      </c>
    </row>
    <row r="20" spans="1:21" ht="18.75" x14ac:dyDescent="0.3">
      <c r="A20" s="60" t="s">
        <v>31</v>
      </c>
      <c r="B20" s="61">
        <v>4</v>
      </c>
      <c r="C20" s="61">
        <v>-3.0000000000000249E-2</v>
      </c>
      <c r="D20" s="61">
        <v>4.26</v>
      </c>
      <c r="E20" s="62">
        <v>380</v>
      </c>
      <c r="F20" s="62">
        <v>375</v>
      </c>
      <c r="G20" s="61">
        <v>10.526315789473683</v>
      </c>
      <c r="H20" s="63">
        <v>-7.8947368421054875E-2</v>
      </c>
      <c r="I20" s="61">
        <v>11.36</v>
      </c>
      <c r="J20" s="61">
        <v>-0.25999999999999979</v>
      </c>
      <c r="K20" s="61">
        <v>-0.83368421052631625</v>
      </c>
      <c r="L20" s="61">
        <v>3.86</v>
      </c>
      <c r="M20" s="64">
        <f>'[1]Исходный для набора'!T10</f>
        <v>4.03</v>
      </c>
      <c r="N20" s="65">
        <f>'[1]Исходный для набора'!U10</f>
        <v>366</v>
      </c>
      <c r="O20" s="64">
        <f>'[1]Исходный для набора'!V10</f>
        <v>3.77</v>
      </c>
    </row>
    <row r="21" spans="1:21" ht="18.75" x14ac:dyDescent="0.3">
      <c r="A21" s="60" t="s">
        <v>32</v>
      </c>
      <c r="B21" s="61">
        <v>0.56000000000000005</v>
      </c>
      <c r="C21" s="61">
        <v>0</v>
      </c>
      <c r="D21" s="61">
        <v>0.64</v>
      </c>
      <c r="E21" s="62">
        <v>47</v>
      </c>
      <c r="F21" s="62">
        <v>55</v>
      </c>
      <c r="G21" s="61">
        <v>11.914893617021278</v>
      </c>
      <c r="H21" s="63">
        <v>0</v>
      </c>
      <c r="I21" s="61">
        <v>11.636363636363637</v>
      </c>
      <c r="J21" s="61">
        <v>-7.999999999999996E-2</v>
      </c>
      <c r="K21" s="61">
        <v>0.27852998065764112</v>
      </c>
      <c r="L21" s="61">
        <v>0.24</v>
      </c>
      <c r="M21" s="64">
        <f>'[1]Исходный для набора'!T14</f>
        <v>0.56000000000000005</v>
      </c>
      <c r="N21" s="65">
        <f>'[1]Исходный для набора'!U14</f>
        <v>94</v>
      </c>
      <c r="O21" s="64">
        <f>'[1]Исходный для набора'!V14</f>
        <v>0.82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10</v>
      </c>
      <c r="H22" s="63">
        <v>0</v>
      </c>
      <c r="I22" s="61">
        <v>11.000000000000002</v>
      </c>
      <c r="J22" s="61">
        <v>-0.10000000000000009</v>
      </c>
      <c r="K22" s="61">
        <v>-1.0000000000000018</v>
      </c>
      <c r="L22" s="61">
        <v>0.55000000000000004</v>
      </c>
      <c r="M22" s="64">
        <f>'[1]Исходный для набора'!T37</f>
        <v>1</v>
      </c>
      <c r="N22" s="65">
        <f>'[1]Исходный для набора'!U37</f>
        <v>100</v>
      </c>
      <c r="O22" s="64">
        <f>'[1]Исходный для набора'!V37</f>
        <v>1.2</v>
      </c>
    </row>
    <row r="23" spans="1:21" ht="18.75" x14ac:dyDescent="0.3">
      <c r="A23" s="60" t="s">
        <v>34</v>
      </c>
      <c r="B23" s="61">
        <v>87.5</v>
      </c>
      <c r="C23" s="61">
        <v>-0.29999999999999716</v>
      </c>
      <c r="D23" s="61">
        <v>95</v>
      </c>
      <c r="E23" s="62">
        <v>3771</v>
      </c>
      <c r="F23" s="62">
        <v>3771</v>
      </c>
      <c r="G23" s="61">
        <v>23.203394325112704</v>
      </c>
      <c r="H23" s="63">
        <v>-7.9554494828958155E-2</v>
      </c>
      <c r="I23" s="61">
        <v>25.192256695836647</v>
      </c>
      <c r="J23" s="61">
        <v>-7.5</v>
      </c>
      <c r="K23" s="61">
        <v>-1.9888623707239432</v>
      </c>
      <c r="L23" s="61">
        <v>98.3</v>
      </c>
      <c r="M23" s="64">
        <f>'[1]Исходный для набора'!T29</f>
        <v>87.8</v>
      </c>
      <c r="N23" s="65">
        <f>'[1]Исходный для набора'!U29</f>
        <v>4971</v>
      </c>
      <c r="O23" s="64">
        <f>'[1]Исходный для набора'!V29</f>
        <v>104.8</v>
      </c>
    </row>
    <row r="24" spans="1:21" ht="18.75" x14ac:dyDescent="0.3">
      <c r="A24" s="60" t="s">
        <v>35</v>
      </c>
      <c r="B24" s="61">
        <v>215.39</v>
      </c>
      <c r="C24" s="61">
        <v>-0.17000000000001592</v>
      </c>
      <c r="D24" s="61">
        <v>193.56</v>
      </c>
      <c r="E24" s="62">
        <v>7294</v>
      </c>
      <c r="F24" s="62">
        <v>7294</v>
      </c>
      <c r="G24" s="61">
        <v>29.529750479846449</v>
      </c>
      <c r="H24" s="63">
        <v>-2.3306827529477658E-2</v>
      </c>
      <c r="I24" s="61">
        <v>26.536879627090762</v>
      </c>
      <c r="J24" s="61">
        <v>21.829999999999984</v>
      </c>
      <c r="K24" s="61">
        <v>2.9928708527556864</v>
      </c>
      <c r="L24" s="61">
        <v>224.73</v>
      </c>
      <c r="M24" s="64">
        <f>'[1]Исходный для набора'!T38</f>
        <v>215.56</v>
      </c>
      <c r="N24" s="65">
        <f>'[1]Исходный для набора'!U38</f>
        <v>7274</v>
      </c>
      <c r="O24" s="64">
        <f>'[1]Исходный для набора'!V38</f>
        <v>197.77</v>
      </c>
    </row>
    <row r="25" spans="1:21" ht="18.75" x14ac:dyDescent="0.3">
      <c r="A25" s="60" t="s">
        <v>36</v>
      </c>
      <c r="B25" s="61">
        <v>18.18</v>
      </c>
      <c r="C25" s="61">
        <v>0.21999999999999886</v>
      </c>
      <c r="D25" s="61">
        <v>13.1</v>
      </c>
      <c r="E25" s="62">
        <v>1279</v>
      </c>
      <c r="F25" s="62">
        <v>1201</v>
      </c>
      <c r="G25" s="61">
        <v>14.214229867083658</v>
      </c>
      <c r="H25" s="63">
        <v>0.17200938232994467</v>
      </c>
      <c r="I25" s="61">
        <v>10.907577019150708</v>
      </c>
      <c r="J25" s="61">
        <v>5.08</v>
      </c>
      <c r="K25" s="61">
        <v>3.3066528479329502</v>
      </c>
      <c r="L25" s="61">
        <v>20.71</v>
      </c>
      <c r="M25" s="64">
        <f>'[1]Исходный для набора'!T40</f>
        <v>17.96</v>
      </c>
      <c r="N25" s="65">
        <f>'[1]Исходный для набора'!U40</f>
        <v>1272</v>
      </c>
      <c r="O25" s="64">
        <f>'[1]Исходный для набора'!V40</f>
        <v>14.19</v>
      </c>
    </row>
    <row r="26" spans="1:21" ht="18.75" x14ac:dyDescent="0.3">
      <c r="A26" s="60" t="s">
        <v>37</v>
      </c>
      <c r="B26" s="61">
        <v>32.049999999999997</v>
      </c>
      <c r="C26" s="61">
        <v>1.009999999999998</v>
      </c>
      <c r="D26" s="61">
        <v>32.04</v>
      </c>
      <c r="E26" s="62">
        <v>1500</v>
      </c>
      <c r="F26" s="62">
        <v>1500</v>
      </c>
      <c r="G26" s="61">
        <v>21.366666666666667</v>
      </c>
      <c r="H26" s="63">
        <v>0.67333333333333201</v>
      </c>
      <c r="I26" s="61">
        <v>21.36</v>
      </c>
      <c r="J26" s="61">
        <v>9.9999999999980105E-3</v>
      </c>
      <c r="K26" s="61">
        <v>6.6666666666677088E-3</v>
      </c>
      <c r="L26" s="61">
        <v>33.369999999999997</v>
      </c>
      <c r="M26" s="64">
        <f>'[1]Исходный для набора'!T31</f>
        <v>31.04</v>
      </c>
      <c r="N26" s="65">
        <f>'[1]Исходный для набора'!U31</f>
        <v>1593</v>
      </c>
      <c r="O26" s="64">
        <f>'[1]Исходный для набора'!V31</f>
        <v>31.48</v>
      </c>
    </row>
    <row r="27" spans="1:21" ht="18.75" x14ac:dyDescent="0.3">
      <c r="A27" s="67" t="s">
        <v>38</v>
      </c>
      <c r="B27" s="68">
        <v>358.68</v>
      </c>
      <c r="C27" s="68">
        <v>0.73000000000001819</v>
      </c>
      <c r="D27" s="68">
        <v>339.70000000000005</v>
      </c>
      <c r="E27" s="69">
        <v>14371</v>
      </c>
      <c r="F27" s="69">
        <v>14296</v>
      </c>
      <c r="G27" s="68">
        <v>24.95859717486605</v>
      </c>
      <c r="H27" s="70">
        <v>5.0796743441651415E-2</v>
      </c>
      <c r="I27" s="68">
        <v>23.761891438164525</v>
      </c>
      <c r="J27" s="68">
        <v>18.979999999999961</v>
      </c>
      <c r="K27" s="71">
        <v>1.1967057367015244</v>
      </c>
      <c r="L27" s="68">
        <v>381.76</v>
      </c>
      <c r="M27" s="73">
        <f>SUM(M20:M26)</f>
        <v>357.95</v>
      </c>
      <c r="N27" s="72">
        <f>SUM(N20:N26)</f>
        <v>15670</v>
      </c>
      <c r="O27" s="73">
        <f>SUM(O20:O26)</f>
        <v>354.03000000000003</v>
      </c>
    </row>
    <row r="28" spans="1:21" ht="18.75" x14ac:dyDescent="0.3">
      <c r="A28" s="60" t="s">
        <v>39</v>
      </c>
      <c r="B28" s="61">
        <v>6.09</v>
      </c>
      <c r="C28" s="61">
        <v>-6.0000000000000497E-2</v>
      </c>
      <c r="D28" s="61">
        <v>8.33</v>
      </c>
      <c r="E28" s="62">
        <v>525</v>
      </c>
      <c r="F28" s="62">
        <v>627</v>
      </c>
      <c r="G28" s="61">
        <v>11.6</v>
      </c>
      <c r="H28" s="63">
        <v>-0.11428571428571566</v>
      </c>
      <c r="I28" s="61">
        <v>13.285486443381179</v>
      </c>
      <c r="J28" s="61">
        <v>-2.2400000000000002</v>
      </c>
      <c r="K28" s="61">
        <v>-1.6854864433811798</v>
      </c>
      <c r="L28" s="61">
        <v>5.52</v>
      </c>
      <c r="M28" s="64">
        <f>'[1]Исходный для набора'!T12</f>
        <v>6.15</v>
      </c>
      <c r="N28" s="65">
        <f>'[1]Исходный для набора'!U12</f>
        <v>670</v>
      </c>
      <c r="O28" s="64">
        <f>'[1]Исходный для набора'!V12</f>
        <v>8.1999999999999993</v>
      </c>
    </row>
    <row r="29" spans="1:21" ht="18.75" x14ac:dyDescent="0.3">
      <c r="A29" s="60" t="s">
        <v>40</v>
      </c>
      <c r="B29" s="61">
        <v>44.37</v>
      </c>
      <c r="C29" s="61">
        <v>0.59999999999999432</v>
      </c>
      <c r="D29" s="61">
        <v>42.64</v>
      </c>
      <c r="E29" s="62">
        <v>3064</v>
      </c>
      <c r="F29" s="62">
        <v>3333</v>
      </c>
      <c r="G29" s="61">
        <v>14.48107049608355</v>
      </c>
      <c r="H29" s="63">
        <v>0.19582245430809131</v>
      </c>
      <c r="I29" s="61">
        <v>12.793279327932794</v>
      </c>
      <c r="J29" s="61">
        <v>1.7299999999999969</v>
      </c>
      <c r="K29" s="61">
        <v>1.6877911681507562</v>
      </c>
      <c r="L29" s="61">
        <v>44.9</v>
      </c>
      <c r="M29" s="64">
        <f>'[1]Исходный для набора'!T11</f>
        <v>43.77</v>
      </c>
      <c r="N29" s="65">
        <f>'[1]Исходный для набора'!U11</f>
        <v>3333</v>
      </c>
      <c r="O29" s="64">
        <f>'[1]Исходный для набора'!V11</f>
        <v>43.88</v>
      </c>
    </row>
    <row r="30" spans="1:21" ht="18.75" x14ac:dyDescent="0.3">
      <c r="A30" s="60" t="s">
        <v>41</v>
      </c>
      <c r="B30" s="61">
        <v>9.84</v>
      </c>
      <c r="C30" s="61">
        <v>0</v>
      </c>
      <c r="D30" s="61">
        <v>8.7309999999999999</v>
      </c>
      <c r="E30" s="62">
        <v>817</v>
      </c>
      <c r="F30" s="62">
        <v>779</v>
      </c>
      <c r="G30" s="61">
        <v>12.04406364749082</v>
      </c>
      <c r="H30" s="63">
        <v>0</v>
      </c>
      <c r="I30" s="61">
        <v>11.20795892169448</v>
      </c>
      <c r="J30" s="61">
        <v>1.109</v>
      </c>
      <c r="K30" s="61">
        <v>8</v>
      </c>
      <c r="L30" s="61">
        <v>12.2</v>
      </c>
      <c r="M30" s="64">
        <f>'[1]Исходный для набора'!T35</f>
        <v>9.84</v>
      </c>
      <c r="N30" s="65">
        <f>'[1]Исходный для набора'!U35</f>
        <v>1062</v>
      </c>
      <c r="O30" s="64">
        <f>'[1]Исходный для набора'!V35</f>
        <v>9.91</v>
      </c>
    </row>
    <row r="31" spans="1:21" ht="18.75" x14ac:dyDescent="0.3">
      <c r="A31" s="60" t="s">
        <v>42</v>
      </c>
      <c r="B31" s="61">
        <v>23.47</v>
      </c>
      <c r="C31" s="61">
        <v>5.9999999999998721E-2</v>
      </c>
      <c r="D31" s="61">
        <v>20.36</v>
      </c>
      <c r="E31" s="62">
        <v>1848</v>
      </c>
      <c r="F31" s="62">
        <v>1791</v>
      </c>
      <c r="G31" s="61">
        <v>12.70021645021645</v>
      </c>
      <c r="H31" s="63">
        <v>3.2467532467531868E-2</v>
      </c>
      <c r="I31" s="61">
        <v>11.367950865438303</v>
      </c>
      <c r="J31" s="61">
        <v>3.1099999999999994</v>
      </c>
      <c r="K31" s="61">
        <v>1.3322655847781473</v>
      </c>
      <c r="L31" s="61">
        <v>25.4</v>
      </c>
      <c r="M31" s="64">
        <f>'[1]Исходный для набора'!T16</f>
        <v>23.41</v>
      </c>
      <c r="N31" s="65">
        <f>'[1]Исходный для набора'!U16</f>
        <v>1307</v>
      </c>
      <c r="O31" s="64">
        <f>'[1]Исходный для набора'!V16</f>
        <v>19.2</v>
      </c>
    </row>
    <row r="32" spans="1:21" ht="18.75" x14ac:dyDescent="0.3">
      <c r="A32" s="60" t="s">
        <v>43</v>
      </c>
      <c r="B32" s="61">
        <v>3.25</v>
      </c>
      <c r="C32" s="61">
        <v>9.9999999999997868E-3</v>
      </c>
      <c r="D32" s="61">
        <v>3.01</v>
      </c>
      <c r="E32" s="62">
        <v>278</v>
      </c>
      <c r="F32" s="62">
        <v>262</v>
      </c>
      <c r="G32" s="61">
        <v>11.69064748201439</v>
      </c>
      <c r="H32" s="63">
        <v>3.5971223021581622E-2</v>
      </c>
      <c r="I32" s="61">
        <v>11.488549618320612</v>
      </c>
      <c r="J32" s="61">
        <v>0.24000000000000021</v>
      </c>
      <c r="K32" s="61">
        <v>0.20209786369377802</v>
      </c>
      <c r="L32" s="61">
        <v>2.83</v>
      </c>
      <c r="M32" s="64">
        <f>'[1]Исходный для набора'!T13</f>
        <v>3.24</v>
      </c>
      <c r="N32" s="65">
        <f>'[1]Исходный для набора'!U13</f>
        <v>379</v>
      </c>
      <c r="O32" s="64">
        <f>'[1]Исходный для набора'!V13</f>
        <v>4.3899999999999997</v>
      </c>
    </row>
    <row r="33" spans="1:15" ht="18.75" x14ac:dyDescent="0.3">
      <c r="A33" s="60" t="s">
        <v>44</v>
      </c>
      <c r="B33" s="61">
        <v>10.15</v>
      </c>
      <c r="C33" s="61">
        <v>-0.37999999999999901</v>
      </c>
      <c r="D33" s="61">
        <v>8.0399999999999991</v>
      </c>
      <c r="E33" s="62">
        <v>680</v>
      </c>
      <c r="F33" s="62">
        <v>725</v>
      </c>
      <c r="G33" s="61">
        <v>14.926470588235295</v>
      </c>
      <c r="H33" s="63">
        <v>-0.55882352941176272</v>
      </c>
      <c r="I33" s="61">
        <v>11.089655172413792</v>
      </c>
      <c r="J33" s="61">
        <v>2.1100000000000012</v>
      </c>
      <c r="K33" s="61">
        <v>3.8368154158215031</v>
      </c>
      <c r="L33" s="61">
        <v>12.36</v>
      </c>
      <c r="M33" s="64">
        <f>'[1]Исходный для набора'!T27</f>
        <v>10.53</v>
      </c>
      <c r="N33" s="65">
        <f>'[1]Исходный для набора'!U27</f>
        <v>760</v>
      </c>
      <c r="O33" s="64">
        <f>'[1]Исходный для набора'!V27</f>
        <v>8.6999999999999993</v>
      </c>
    </row>
    <row r="34" spans="1:15" s="74" customFormat="1" ht="18.75" x14ac:dyDescent="0.3">
      <c r="A34" s="67" t="s">
        <v>45</v>
      </c>
      <c r="B34" s="68">
        <v>97.17</v>
      </c>
      <c r="C34" s="68">
        <v>0.23000000000000398</v>
      </c>
      <c r="D34" s="68">
        <v>91.111000000000018</v>
      </c>
      <c r="E34" s="69">
        <v>7212</v>
      </c>
      <c r="F34" s="69">
        <v>7517</v>
      </c>
      <c r="G34" s="68">
        <v>13.473377703826955</v>
      </c>
      <c r="H34" s="70">
        <v>3.1891292290627149E-2</v>
      </c>
      <c r="I34" s="68">
        <v>12.120659837701213</v>
      </c>
      <c r="J34" s="68">
        <v>6.0589999999999833</v>
      </c>
      <c r="K34" s="71">
        <v>1.352717866125742</v>
      </c>
      <c r="L34" s="68">
        <v>103.21000000000001</v>
      </c>
      <c r="M34" s="73">
        <f>SUM(M28:M33)</f>
        <v>96.94</v>
      </c>
      <c r="N34" s="72">
        <f>SUM(N28:N33)</f>
        <v>7511</v>
      </c>
      <c r="O34" s="73">
        <f>SUM(O28:O33)</f>
        <v>94.28</v>
      </c>
    </row>
    <row r="35" spans="1:15" ht="18.75" x14ac:dyDescent="0.3">
      <c r="A35" s="60" t="s">
        <v>46</v>
      </c>
      <c r="B35" s="61">
        <v>1.56</v>
      </c>
      <c r="C35" s="61">
        <v>0</v>
      </c>
      <c r="D35" s="61">
        <v>1.79</v>
      </c>
      <c r="E35" s="62">
        <v>142</v>
      </c>
      <c r="F35" s="62">
        <v>152</v>
      </c>
      <c r="G35" s="61">
        <v>10.985915492957746</v>
      </c>
      <c r="H35" s="63">
        <v>0</v>
      </c>
      <c r="I35" s="61">
        <v>11.776315789473685</v>
      </c>
      <c r="J35" s="61">
        <v>-0.22999999999999998</v>
      </c>
      <c r="K35" s="61">
        <v>-0.7904002965159389</v>
      </c>
      <c r="L35" s="61">
        <v>1.5</v>
      </c>
      <c r="M35" s="64">
        <f>'[1]Исходный для набора'!T17</f>
        <v>1.56</v>
      </c>
      <c r="N35" s="65">
        <f>'[1]Исходный для набора'!U17</f>
        <v>185</v>
      </c>
      <c r="O35" s="64">
        <f>'[1]Исходный для набора'!V17</f>
        <v>2.2200000000000002</v>
      </c>
    </row>
    <row r="36" spans="1:15" ht="18.75" x14ac:dyDescent="0.3">
      <c r="A36" s="60" t="s">
        <v>47</v>
      </c>
      <c r="B36" s="61">
        <v>0.24</v>
      </c>
      <c r="C36" s="61">
        <v>0</v>
      </c>
      <c r="D36" s="61">
        <v>0.2</v>
      </c>
      <c r="E36" s="62">
        <v>39</v>
      </c>
      <c r="F36" s="62">
        <v>38</v>
      </c>
      <c r="G36" s="61">
        <v>6.1538461538461542</v>
      </c>
      <c r="H36" s="63">
        <v>0</v>
      </c>
      <c r="I36" s="61">
        <v>5.2631578947368416</v>
      </c>
      <c r="J36" s="61">
        <v>3.999999999999998E-2</v>
      </c>
      <c r="K36" s="61">
        <v>0.8906882591093126</v>
      </c>
      <c r="L36" s="61">
        <v>0.1</v>
      </c>
      <c r="M36" s="64">
        <f>'[1]Исходный для набора'!T22</f>
        <v>0.24</v>
      </c>
      <c r="N36" s="65">
        <f>'[1]Исходный для набора'!U22</f>
        <v>41</v>
      </c>
      <c r="O36" s="64">
        <f>'[1]Исходный для набора'!V22</f>
        <v>0.2</v>
      </c>
    </row>
    <row r="37" spans="1:15" ht="18.75" x14ac:dyDescent="0.3">
      <c r="A37" s="60" t="s">
        <v>48</v>
      </c>
      <c r="B37" s="61">
        <v>0.31</v>
      </c>
      <c r="C37" s="61">
        <v>0</v>
      </c>
      <c r="D37" s="61">
        <v>0.52</v>
      </c>
      <c r="E37" s="62">
        <v>42</v>
      </c>
      <c r="F37" s="62">
        <v>75</v>
      </c>
      <c r="G37" s="61">
        <v>7.3809523809523814</v>
      </c>
      <c r="H37" s="63">
        <v>0</v>
      </c>
      <c r="I37" s="61">
        <v>6.9333333333333336</v>
      </c>
      <c r="J37" s="61">
        <v>-0.21000000000000002</v>
      </c>
      <c r="K37" s="61">
        <v>0.44761904761904781</v>
      </c>
      <c r="L37" s="61">
        <v>0.22</v>
      </c>
      <c r="M37" s="64">
        <f>'[1]Исходный для набора'!T32</f>
        <v>0.31</v>
      </c>
      <c r="N37" s="65">
        <f>'[1]Исходный для набора'!U32</f>
        <v>109</v>
      </c>
      <c r="O37" s="64">
        <f>'[1]Исходный для набора'!V32</f>
        <v>0.94</v>
      </c>
    </row>
    <row r="38" spans="1:15" ht="18.75" x14ac:dyDescent="0.3">
      <c r="A38" s="67" t="s">
        <v>49</v>
      </c>
      <c r="B38" s="68">
        <v>2.11</v>
      </c>
      <c r="C38" s="68">
        <v>0</v>
      </c>
      <c r="D38" s="68">
        <v>2.5099999999999998</v>
      </c>
      <c r="E38" s="69">
        <v>223</v>
      </c>
      <c r="F38" s="69">
        <v>265</v>
      </c>
      <c r="G38" s="68">
        <v>9.4618834080717491</v>
      </c>
      <c r="H38" s="70">
        <v>0</v>
      </c>
      <c r="I38" s="68">
        <v>9.4716981132075464</v>
      </c>
      <c r="J38" s="68">
        <v>-0.39999999999999991</v>
      </c>
      <c r="K38" s="71">
        <v>-9.814705135797297E-3</v>
      </c>
      <c r="L38" s="68">
        <v>1.82</v>
      </c>
      <c r="M38" s="73">
        <f>SUM(M35:M37)</f>
        <v>2.11</v>
      </c>
      <c r="N38" s="72">
        <f>SUM(N35:N37)</f>
        <v>335</v>
      </c>
      <c r="O38" s="73">
        <f>SUM(O35:O37)</f>
        <v>3.3600000000000003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1.59</v>
      </c>
      <c r="E39" s="62">
        <v>32</v>
      </c>
      <c r="F39" s="62">
        <v>216</v>
      </c>
      <c r="G39" s="61">
        <v>5</v>
      </c>
      <c r="H39" s="63">
        <v>0</v>
      </c>
      <c r="I39" s="61">
        <v>7.3611111111111116</v>
      </c>
      <c r="J39" s="61">
        <v>-1.4300000000000002</v>
      </c>
      <c r="K39" s="61">
        <v>-2.3611111111111116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849</v>
      </c>
      <c r="O39" s="64">
        <f>'[1]Исходный для набора'!V18</f>
        <v>4.95</v>
      </c>
    </row>
    <row r="40" spans="1:15" ht="18.75" x14ac:dyDescent="0.3">
      <c r="A40" s="60" t="s">
        <v>51</v>
      </c>
      <c r="B40" s="61">
        <v>194.59</v>
      </c>
      <c r="C40" s="61">
        <v>0.31000000000000227</v>
      </c>
      <c r="D40" s="61">
        <v>169.18</v>
      </c>
      <c r="E40" s="62">
        <v>6721</v>
      </c>
      <c r="F40" s="62">
        <v>6432</v>
      </c>
      <c r="G40" s="61">
        <v>28.952536824877249</v>
      </c>
      <c r="H40" s="63">
        <v>4.6124088677277797E-2</v>
      </c>
      <c r="I40" s="61">
        <v>26.302860696517413</v>
      </c>
      <c r="J40" s="61">
        <v>25.409999999999997</v>
      </c>
      <c r="K40" s="75">
        <v>2.649676128359836</v>
      </c>
      <c r="L40" s="61">
        <v>264.37</v>
      </c>
      <c r="M40" s="64">
        <f>'[1]Исходный для набора'!T41</f>
        <v>194.28</v>
      </c>
      <c r="N40" s="65">
        <f>'[1]Исходный для набора'!U41</f>
        <v>5699</v>
      </c>
      <c r="O40" s="64">
        <f>'[1]Исходный для набора'!V41</f>
        <v>166.38</v>
      </c>
    </row>
    <row r="41" spans="1:15" ht="18.75" x14ac:dyDescent="0.3">
      <c r="A41" s="60" t="s">
        <v>52</v>
      </c>
      <c r="B41" s="61">
        <v>36.591000000000001</v>
      </c>
      <c r="C41" s="61">
        <v>0.61200000000000188</v>
      </c>
      <c r="D41" s="61">
        <v>39.127000000000002</v>
      </c>
      <c r="E41" s="62">
        <v>2646</v>
      </c>
      <c r="F41" s="62">
        <v>2646</v>
      </c>
      <c r="G41" s="61">
        <v>13.828798185941043</v>
      </c>
      <c r="H41" s="63">
        <v>0.23129251700680165</v>
      </c>
      <c r="I41" s="61">
        <v>14.787226001511717</v>
      </c>
      <c r="J41" s="61">
        <v>-2.5360000000000014</v>
      </c>
      <c r="K41" s="61">
        <v>-0.95842781557067447</v>
      </c>
      <c r="L41" s="61">
        <v>25.221</v>
      </c>
      <c r="M41" s="64">
        <f>'[1]Исходный для набора'!T28</f>
        <v>35.978999999999999</v>
      </c>
      <c r="N41" s="65">
        <f>'[1]Исходный для набора'!U28</f>
        <v>2583</v>
      </c>
      <c r="O41" s="64">
        <f>'[1]Исходный для набора'!V28</f>
        <v>37.85</v>
      </c>
    </row>
    <row r="42" spans="1:15" ht="18.75" x14ac:dyDescent="0.3">
      <c r="A42" s="60" t="s">
        <v>53</v>
      </c>
      <c r="B42" s="61">
        <v>0.47</v>
      </c>
      <c r="C42" s="61">
        <v>0</v>
      </c>
      <c r="D42" s="76">
        <v>0.56999999999999995</v>
      </c>
      <c r="E42" s="62">
        <v>85</v>
      </c>
      <c r="F42" s="62">
        <v>110</v>
      </c>
      <c r="G42" s="61">
        <v>5.5294117647058814</v>
      </c>
      <c r="H42" s="63">
        <v>0</v>
      </c>
      <c r="I42" s="61">
        <v>5.1818181818181817</v>
      </c>
      <c r="J42" s="61">
        <v>-9.9999999999999978E-2</v>
      </c>
      <c r="K42" s="61">
        <v>0.3475935828876997</v>
      </c>
      <c r="L42" s="61">
        <v>0.72099999999999997</v>
      </c>
      <c r="M42" s="64">
        <f>'[1]Исходный для набора'!T19</f>
        <v>0.47</v>
      </c>
      <c r="N42" s="65">
        <f>'[1]Исходный для набора'!U19</f>
        <v>146</v>
      </c>
      <c r="O42" s="64">
        <f>'[1]Исходный для набора'!V19</f>
        <v>0.66</v>
      </c>
    </row>
    <row r="43" spans="1:15" ht="18.75" x14ac:dyDescent="0.3">
      <c r="A43" s="60" t="s">
        <v>54</v>
      </c>
      <c r="B43" s="61">
        <v>141.12</v>
      </c>
      <c r="C43" s="61">
        <v>2.1200000000000045</v>
      </c>
      <c r="D43" s="61">
        <v>142.83000000000001</v>
      </c>
      <c r="E43" s="62">
        <v>7083</v>
      </c>
      <c r="F43" s="62">
        <v>7058</v>
      </c>
      <c r="G43" s="61">
        <v>19.923761118170265</v>
      </c>
      <c r="H43" s="63">
        <v>0.29930820273894909</v>
      </c>
      <c r="I43" s="61">
        <v>20.236610937942761</v>
      </c>
      <c r="J43" s="61">
        <v>-1.710000000000008</v>
      </c>
      <c r="K43" s="61">
        <v>-0.31284981977249515</v>
      </c>
      <c r="L43" s="61">
        <v>131.79</v>
      </c>
      <c r="M43" s="64">
        <f>'[1]Исходный для набора'!T26</f>
        <v>139</v>
      </c>
      <c r="N43" s="65">
        <f>'[1]Исходный для набора'!U26</f>
        <v>7275</v>
      </c>
      <c r="O43" s="64">
        <f>'[1]Исходный для набора'!V26</f>
        <v>119.75</v>
      </c>
    </row>
    <row r="44" spans="1:15" ht="18.75" x14ac:dyDescent="0.3">
      <c r="A44" s="60" t="s">
        <v>55</v>
      </c>
      <c r="B44" s="61">
        <v>87.19</v>
      </c>
      <c r="C44" s="61">
        <v>1.9399999999999977</v>
      </c>
      <c r="D44" s="61">
        <v>87.8</v>
      </c>
      <c r="E44" s="62">
        <v>4299</v>
      </c>
      <c r="F44" s="62">
        <v>4299</v>
      </c>
      <c r="G44" s="61">
        <v>20.281460804838332</v>
      </c>
      <c r="H44" s="63">
        <v>0.45126773668294717</v>
      </c>
      <c r="I44" s="61">
        <v>20.423354268434519</v>
      </c>
      <c r="J44" s="61">
        <v>-0.60999999999999943</v>
      </c>
      <c r="K44" s="61">
        <v>-0.14189346359618682</v>
      </c>
      <c r="L44" s="61">
        <v>96.53</v>
      </c>
      <c r="M44" s="64">
        <f>'[1]Исходный для набора'!T25</f>
        <v>85.25</v>
      </c>
      <c r="N44" s="65">
        <f>'[1]Исходный для набора'!U25</f>
        <v>4299</v>
      </c>
      <c r="O44" s="64">
        <f>'[1]Исходный для набора'!V25</f>
        <v>93.5</v>
      </c>
    </row>
    <row r="45" spans="1:15" s="74" customFormat="1" ht="18.75" x14ac:dyDescent="0.3">
      <c r="A45" s="67" t="s">
        <v>56</v>
      </c>
      <c r="B45" s="68">
        <v>460.12100000000004</v>
      </c>
      <c r="C45" s="68">
        <v>4.9820000000000277</v>
      </c>
      <c r="D45" s="68">
        <v>441.09700000000004</v>
      </c>
      <c r="E45" s="69">
        <v>20866</v>
      </c>
      <c r="F45" s="69">
        <v>20761</v>
      </c>
      <c r="G45" s="68">
        <v>22.051231668743412</v>
      </c>
      <c r="H45" s="70">
        <v>0.23876162177705496</v>
      </c>
      <c r="I45" s="68">
        <v>21.246423582679064</v>
      </c>
      <c r="J45" s="68">
        <v>19.024000000000001</v>
      </c>
      <c r="K45" s="71">
        <v>0.80480808606434806</v>
      </c>
      <c r="L45" s="68">
        <v>518.702</v>
      </c>
      <c r="M45" s="73">
        <f>SUM(M39:M44)</f>
        <v>455.13900000000001</v>
      </c>
      <c r="N45" s="72">
        <f>SUM(N39:N44)</f>
        <v>20851</v>
      </c>
      <c r="O45" s="73">
        <f>SUM(O39:O44)</f>
        <v>423.09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1247.5920000000001</v>
      </c>
      <c r="C47" s="78">
        <v>7.2120000000002165</v>
      </c>
      <c r="D47" s="78">
        <v>1182.7749999999999</v>
      </c>
      <c r="E47" s="79">
        <v>58744</v>
      </c>
      <c r="F47" s="79">
        <v>59729</v>
      </c>
      <c r="G47" s="78">
        <v>21.2</v>
      </c>
      <c r="H47" s="78">
        <v>8.499250987334861E-2</v>
      </c>
      <c r="I47" s="78">
        <v>19.8</v>
      </c>
      <c r="J47" s="78">
        <v>64.817000000000235</v>
      </c>
      <c r="K47" s="78">
        <v>1.3999999999999986</v>
      </c>
      <c r="L47" s="78">
        <v>1372.0909999999999</v>
      </c>
      <c r="M47" s="80">
        <f>'[1]Исходный для набора'!T43</f>
        <v>1240.3799999999999</v>
      </c>
      <c r="N47" s="81">
        <f>'[1]Исходный для набора'!U43</f>
        <v>62610</v>
      </c>
      <c r="O47" s="82">
        <f>'[1]Исходный для набора'!V43</f>
        <v>1190.71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69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70</v>
      </c>
      <c r="B55" s="114">
        <v>1247.5920000000001</v>
      </c>
      <c r="C55" s="115"/>
      <c r="D55" s="116">
        <v>353330.67099999997</v>
      </c>
      <c r="E55" s="117"/>
      <c r="F55" s="118">
        <v>7442.7009999999427</v>
      </c>
      <c r="G55" s="119"/>
      <c r="H55" s="120">
        <v>58744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71</v>
      </c>
      <c r="B56" s="114">
        <v>1182.7749999999999</v>
      </c>
      <c r="C56" s="115"/>
      <c r="D56" s="116">
        <v>345887.97000000003</v>
      </c>
      <c r="E56" s="117"/>
      <c r="F56" s="124"/>
      <c r="G56" s="125"/>
      <c r="H56" s="120">
        <v>59729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72</v>
      </c>
      <c r="B57" s="114">
        <v>1190.71</v>
      </c>
      <c r="C57" s="115"/>
      <c r="D57" s="116">
        <v>344893.39999999997</v>
      </c>
      <c r="E57" s="117"/>
      <c r="F57" s="124"/>
      <c r="G57" s="125"/>
      <c r="H57" s="120">
        <v>62610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2025-09-26T02:12:34Z</dcterms:created>
  <dcterms:modified xsi:type="dcterms:W3CDTF">2025-09-26T02:14:54Z</dcterms:modified>
</cp:coreProperties>
</file>