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N27" i="1" s="1"/>
  <c r="M21" i="1"/>
  <c r="O20" i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<sst xmlns="http://schemas.openxmlformats.org/spreadsheetml/2006/main" count="82" uniqueCount="74">
  <si>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</si>
  <si>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</si>
  <si>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</si>
  <si>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</si>
  <si>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</si>
  <si>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</si>
  <si>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</si>
  <si>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</si>
  <si>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</si>
  <si>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</si>
  <si>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</si>
  <si>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</si>
  <si>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</si>
  <si>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</si>
  <si>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</si>
  <si>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</si>
  <si>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</si>
  <si>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</si>
  <si>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</si>
  <si>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</si>
  <si>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</si>
  <si>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</si>
  <si>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</si>
  <si>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</si>
  <si>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</si>
  <si>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</si>
  <si>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</si>
  <si>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</si>
  <si>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</si>
  <si>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</si>
  <si>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</si>
  <si>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</si>
  <si>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</si>
  <si>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</si>
  <si>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</si>
  <si>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</si>
  <si>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</si>
  <si>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</si>
  <si>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</si>
  <si>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</si>
  <si>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</si>
  <si>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</si>
  <si>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</si>
  <si>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</si>
  <si>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</si>
  <si>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</si>
  <si>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</si>
  <si>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</si>
  <si>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</si>
  <si>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</si>
  <si>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</si>
  <si>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</si>
  <si>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</si>
  <si>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</si>
  <si>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</si>
  <si>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</si>
  <si>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</si>
  <si>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</si>
  <si>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</si>
  <si>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</si>
  <si>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</si>
  <si>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</si>
  <si>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</si>
  <si>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</si>
  <si>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</si>
  <si>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</si>
  <si>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</si>
  <si>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</si>
  <si>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>ё</t>
  </si>
  <si>
    <t xml:space="preserve"> на 15 сентября</t>
  </si>
  <si>
    <t>2025 г</t>
  </si>
  <si>
    <t>2024 г</t>
  </si>
  <si>
    <t>2023 г</t>
  </si>
  <si>
    <t>ОПЕРАТИВНАЯ ИНФОРМАЦИЯ ПО НАДОЮ МОЛОКА В КРАСНОЯРСКОМ КРАЕ ПО СОСТОЯНИЮ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</si>
</sst>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&#1057;&#1042;&#1054;&#1044;&#1050;&#1040;_&#1055;&#1054;_&#1053;&#1040;&#1044;&#1054;&#1070;_&#1052;&#1054;&#1051;&#1054;&#1050;&#1040;_&#1053;&#1040;_2025_&#1041;&#1057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57.728999999999999</v>
          </cell>
          <cell r="U9">
            <v>1854</v>
          </cell>
          <cell r="V9">
            <v>45.26</v>
          </cell>
        </row>
        <row r="10">
          <cell r="T10">
            <v>4.2</v>
          </cell>
          <cell r="U10">
            <v>366</v>
          </cell>
          <cell r="V10">
            <v>3.99</v>
          </cell>
        </row>
        <row r="11">
          <cell r="T11">
            <v>42.9</v>
          </cell>
          <cell r="U11">
            <v>3333</v>
          </cell>
          <cell r="V11">
            <v>44.7</v>
          </cell>
        </row>
        <row r="12">
          <cell r="T12">
            <v>6.39</v>
          </cell>
          <cell r="U12">
            <v>671</v>
          </cell>
          <cell r="V12">
            <v>8.98</v>
          </cell>
        </row>
        <row r="13">
          <cell r="T13">
            <v>3.22</v>
          </cell>
          <cell r="U13">
            <v>379</v>
          </cell>
          <cell r="V13">
            <v>4.41</v>
          </cell>
        </row>
        <row r="14">
          <cell r="T14">
            <v>0.56000000000000005</v>
          </cell>
          <cell r="U14">
            <v>94</v>
          </cell>
          <cell r="V14">
            <v>0.88</v>
          </cell>
        </row>
        <row r="15">
          <cell r="T15">
            <v>13.13</v>
          </cell>
          <cell r="U15">
            <v>1015</v>
          </cell>
          <cell r="V15">
            <v>11.34</v>
          </cell>
        </row>
        <row r="16">
          <cell r="T16">
            <v>23.62</v>
          </cell>
          <cell r="U16">
            <v>1307</v>
          </cell>
          <cell r="V16">
            <v>19.04</v>
          </cell>
        </row>
        <row r="17">
          <cell r="T17">
            <v>1.63</v>
          </cell>
          <cell r="U17">
            <v>185</v>
          </cell>
          <cell r="V17">
            <v>2.2999999999999998</v>
          </cell>
        </row>
        <row r="18">
          <cell r="T18">
            <v>0.16</v>
          </cell>
          <cell r="U18">
            <v>849</v>
          </cell>
          <cell r="V18">
            <v>4.91</v>
          </cell>
        </row>
        <row r="19">
          <cell r="T19">
            <v>0.5</v>
          </cell>
          <cell r="U19">
            <v>150</v>
          </cell>
          <cell r="V19">
            <v>0.68</v>
          </cell>
        </row>
        <row r="20">
          <cell r="T20">
            <v>2</v>
          </cell>
          <cell r="U20">
            <v>428</v>
          </cell>
          <cell r="V20">
            <v>2.9</v>
          </cell>
        </row>
        <row r="21">
          <cell r="T21">
            <v>0</v>
          </cell>
          <cell r="U21">
            <v>150</v>
          </cell>
          <cell r="V21">
            <v>0.97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178.35</v>
          </cell>
          <cell r="U23">
            <v>10706</v>
          </cell>
          <cell r="V23">
            <v>196.34</v>
          </cell>
        </row>
        <row r="25">
          <cell r="T25">
            <v>94.21</v>
          </cell>
          <cell r="U25">
            <v>4299</v>
          </cell>
          <cell r="V25">
            <v>94.1</v>
          </cell>
        </row>
        <row r="26">
          <cell r="T26">
            <v>137.38</v>
          </cell>
          <cell r="U26">
            <v>7287</v>
          </cell>
          <cell r="V26">
            <v>118.64</v>
          </cell>
        </row>
        <row r="27">
          <cell r="T27">
            <v>10.18</v>
          </cell>
          <cell r="U27">
            <v>760</v>
          </cell>
          <cell r="V27">
            <v>9.1999999999999993</v>
          </cell>
        </row>
        <row r="28">
          <cell r="T28">
            <v>36.58</v>
          </cell>
          <cell r="U28">
            <v>2583</v>
          </cell>
          <cell r="V28">
            <v>38.700000000000003</v>
          </cell>
        </row>
        <row r="29">
          <cell r="T29">
            <v>89.2</v>
          </cell>
          <cell r="U29">
            <v>4971</v>
          </cell>
          <cell r="V29">
            <v>109.1</v>
          </cell>
        </row>
        <row r="30">
          <cell r="T30">
            <v>10.617000000000001</v>
          </cell>
          <cell r="U30">
            <v>674</v>
          </cell>
          <cell r="V30">
            <v>9.75</v>
          </cell>
        </row>
        <row r="31">
          <cell r="T31">
            <v>32.6</v>
          </cell>
          <cell r="U31">
            <v>1593</v>
          </cell>
          <cell r="V31">
            <v>32.57</v>
          </cell>
        </row>
        <row r="32">
          <cell r="T32">
            <v>0.33</v>
          </cell>
          <cell r="U32">
            <v>108</v>
          </cell>
          <cell r="V32">
            <v>0.98</v>
          </cell>
        </row>
        <row r="33">
          <cell r="T33">
            <v>48.41</v>
          </cell>
          <cell r="U33">
            <v>2471</v>
          </cell>
          <cell r="V33">
            <v>41.75</v>
          </cell>
        </row>
        <row r="34">
          <cell r="T34">
            <v>9.91</v>
          </cell>
          <cell r="U34">
            <v>542</v>
          </cell>
          <cell r="V34">
            <v>7.15</v>
          </cell>
        </row>
        <row r="35">
          <cell r="T35">
            <v>9.4155999999999995</v>
          </cell>
          <cell r="U35">
            <v>1108</v>
          </cell>
          <cell r="V35">
            <v>11.36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218.88</v>
          </cell>
          <cell r="U38">
            <v>7274</v>
          </cell>
          <cell r="V38">
            <v>199.53</v>
          </cell>
        </row>
        <row r="39">
          <cell r="T39">
            <v>7.33</v>
          </cell>
          <cell r="U39">
            <v>440</v>
          </cell>
          <cell r="V39">
            <v>7.1</v>
          </cell>
        </row>
        <row r="40">
          <cell r="T40">
            <v>18.739999999999998</v>
          </cell>
          <cell r="U40">
            <v>1357</v>
          </cell>
          <cell r="V40">
            <v>15.38</v>
          </cell>
        </row>
        <row r="41">
          <cell r="T41">
            <v>197.05</v>
          </cell>
          <cell r="U41">
            <v>5746</v>
          </cell>
          <cell r="V41">
            <v>166.86</v>
          </cell>
        </row>
        <row r="43">
          <cell r="T43">
            <v>1256.4616000000001</v>
          </cell>
          <cell r="U43">
            <v>62841</v>
          </cell>
          <cell r="V43">
            <v>1210.2700000000004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T18" sqref="T1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73</v>
      </c>
      <c r="B3" s="7"/>
      <c r="C3" s="7"/>
      <c r="D3" s="7"/>
      <c r="E3" s="7"/>
      <c r="F3" s="7"/>
      <c r="G3" s="7"/>
      <c r="H3" s="7"/>
      <c r="I3" s="7"/>
      <c r="J3" s="7"/>
      <c r="K3" s="8">
        <v>45915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0</v>
      </c>
      <c r="B5" s="14" t="s">
        <v>1</v>
      </c>
      <c r="C5" s="15"/>
      <c r="D5" s="16"/>
      <c r="E5" s="17" t="s">
        <v>2</v>
      </c>
      <c r="F5" s="18"/>
      <c r="G5" s="19" t="s">
        <v>3</v>
      </c>
      <c r="H5" s="20"/>
      <c r="I5" s="21"/>
      <c r="J5" s="17" t="s">
        <v>66</v>
      </c>
      <c r="K5" s="18"/>
      <c r="L5" s="22" t="s">
        <v>4</v>
      </c>
      <c r="M5" s="23" t="s">
        <v>5</v>
      </c>
      <c r="N5" s="24" t="s">
        <v>6</v>
      </c>
      <c r="O5" s="25" t="s">
        <v>7</v>
      </c>
    </row>
    <row r="6" spans="1:23" ht="18.75" customHeight="1" x14ac:dyDescent="0.2">
      <c r="A6" s="26"/>
      <c r="B6" s="27" t="s">
        <v>8</v>
      </c>
      <c r="C6" s="28" t="s">
        <v>9</v>
      </c>
      <c r="D6" s="29" t="s">
        <v>10</v>
      </c>
      <c r="E6" s="30" t="s">
        <v>67</v>
      </c>
      <c r="F6" s="31"/>
      <c r="G6" s="32">
        <v>2025</v>
      </c>
      <c r="H6" s="28" t="s">
        <v>11</v>
      </c>
      <c r="I6" s="32" t="s">
        <v>10</v>
      </c>
      <c r="J6" s="33" t="s">
        <v>12</v>
      </c>
      <c r="K6" s="34" t="s">
        <v>13</v>
      </c>
      <c r="L6" s="35"/>
      <c r="M6" s="12" t="s">
        <v>14</v>
      </c>
      <c r="N6" s="36" t="s">
        <v>15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8</v>
      </c>
      <c r="F7" s="42" t="s">
        <v>10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16</v>
      </c>
      <c r="C8" s="20"/>
      <c r="D8" s="21"/>
      <c r="E8" s="49" t="s">
        <v>17</v>
      </c>
      <c r="F8" s="50"/>
      <c r="G8" s="14" t="s">
        <v>18</v>
      </c>
      <c r="H8" s="15"/>
      <c r="I8" s="16"/>
      <c r="J8" s="51" t="s">
        <v>16</v>
      </c>
      <c r="K8" s="51" t="s">
        <v>19</v>
      </c>
      <c r="L8" s="51" t="s">
        <v>16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20</v>
      </c>
      <c r="B10" s="61">
        <v>57.746000000000002</v>
      </c>
      <c r="C10" s="61">
        <v>1.7000000000003013E-2</v>
      </c>
      <c r="D10" s="61">
        <v>52.53</v>
      </c>
      <c r="E10" s="62">
        <v>1923</v>
      </c>
      <c r="F10" s="62">
        <v>1819</v>
      </c>
      <c r="G10" s="61">
        <v>30.029121164846593</v>
      </c>
      <c r="H10" s="63">
        <v>8.8403536141434813E-3</v>
      </c>
      <c r="I10" s="61">
        <v>28.878504672897197</v>
      </c>
      <c r="J10" s="61">
        <v>5.2160000000000011</v>
      </c>
      <c r="K10" s="61">
        <v>1.1506164919493962</v>
      </c>
      <c r="L10" s="61">
        <v>4.9359999999999999</v>
      </c>
      <c r="M10" s="64">
        <f>'[1]Исходный для набора'!T9</f>
        <v>57.728999999999999</v>
      </c>
      <c r="N10" s="65">
        <f>'[1]Исходный для набора'!U9</f>
        <v>1854</v>
      </c>
      <c r="O10" s="64">
        <f>'[1]Исходный для набора'!V9</f>
        <v>45.26</v>
      </c>
    </row>
    <row r="11" spans="1:23" ht="18.75" x14ac:dyDescent="0.3">
      <c r="A11" s="60" t="s">
        <v>21</v>
      </c>
      <c r="B11" s="61">
        <v>178.27</v>
      </c>
      <c r="C11" s="61">
        <v>-7.9999999999984084E-2</v>
      </c>
      <c r="D11" s="61">
        <v>176.62</v>
      </c>
      <c r="E11" s="62">
        <v>8505</v>
      </c>
      <c r="F11" s="62">
        <v>9472</v>
      </c>
      <c r="G11" s="61">
        <v>20.96061140505585</v>
      </c>
      <c r="H11" s="63">
        <v>-9.4062316284535541E-3</v>
      </c>
      <c r="I11" s="61">
        <v>18.646537162162165</v>
      </c>
      <c r="J11" s="61">
        <v>1.6500000000000057</v>
      </c>
      <c r="K11" s="61">
        <v>2.3140742428936854</v>
      </c>
      <c r="L11" s="61">
        <v>201.74</v>
      </c>
      <c r="M11" s="64">
        <f>'[1]Исходный для набора'!T23</f>
        <v>178.35</v>
      </c>
      <c r="N11" s="65">
        <f>'[1]Исходный для набора'!U23</f>
        <v>10706</v>
      </c>
      <c r="O11" s="64">
        <f>'[1]Исходный для набора'!V23</f>
        <v>196.34</v>
      </c>
    </row>
    <row r="12" spans="1:23" ht="18.75" x14ac:dyDescent="0.3">
      <c r="A12" s="60" t="s">
        <v>22</v>
      </c>
      <c r="B12" s="61">
        <v>13.03</v>
      </c>
      <c r="C12" s="61">
        <v>-0.10000000000000142</v>
      </c>
      <c r="D12" s="61">
        <v>11.65</v>
      </c>
      <c r="E12" s="62">
        <v>1009</v>
      </c>
      <c r="F12" s="62">
        <v>1017</v>
      </c>
      <c r="G12" s="61">
        <v>12.913776015857284</v>
      </c>
      <c r="H12" s="63">
        <v>-9.9108027750249406E-2</v>
      </c>
      <c r="I12" s="61">
        <v>11.455260570304819</v>
      </c>
      <c r="J12" s="61">
        <v>1.379999999999999</v>
      </c>
      <c r="K12" s="61">
        <v>1.4585154455524645</v>
      </c>
      <c r="L12" s="61">
        <v>23.13</v>
      </c>
      <c r="M12" s="64">
        <f>'[1]Исходный для набора'!T15</f>
        <v>13.13</v>
      </c>
      <c r="N12" s="65">
        <f>'[1]Исходный для набора'!U15</f>
        <v>1015</v>
      </c>
      <c r="O12" s="64">
        <f>'[1]Исходный для набора'!V15</f>
        <v>11.34</v>
      </c>
    </row>
    <row r="13" spans="1:23" ht="18.75" x14ac:dyDescent="0.3">
      <c r="A13" s="60" t="s">
        <v>23</v>
      </c>
      <c r="B13" s="61">
        <v>2</v>
      </c>
      <c r="C13" s="61">
        <v>0</v>
      </c>
      <c r="D13" s="61">
        <v>2.4</v>
      </c>
      <c r="E13" s="62">
        <v>253</v>
      </c>
      <c r="F13" s="62">
        <v>253</v>
      </c>
      <c r="G13" s="61">
        <v>7.9051383399209483</v>
      </c>
      <c r="H13" s="63">
        <v>0</v>
      </c>
      <c r="I13" s="61">
        <v>9.4861660079051369</v>
      </c>
      <c r="J13" s="61">
        <v>-0.39999999999999991</v>
      </c>
      <c r="K13" s="61">
        <v>-1.5810276679841886</v>
      </c>
      <c r="L13" s="61">
        <v>2.04</v>
      </c>
      <c r="M13" s="64">
        <f>'[1]Исходный для набора'!T20</f>
        <v>2</v>
      </c>
      <c r="N13" s="65">
        <f>'[1]Исходный для набора'!U20</f>
        <v>428</v>
      </c>
      <c r="O13" s="64">
        <f>'[1]Исходный для набора'!V20</f>
        <v>2.9</v>
      </c>
    </row>
    <row r="14" spans="1:23" ht="18.75" x14ac:dyDescent="0.3">
      <c r="A14" s="60" t="s">
        <v>24</v>
      </c>
      <c r="B14" s="61">
        <v>10.622999999999999</v>
      </c>
      <c r="C14" s="61">
        <v>5.999999999998451E-3</v>
      </c>
      <c r="D14" s="61">
        <v>9.9619999999999997</v>
      </c>
      <c r="E14" s="62">
        <v>677</v>
      </c>
      <c r="F14" s="62">
        <v>671</v>
      </c>
      <c r="G14" s="61">
        <v>15.691285081240768</v>
      </c>
      <c r="H14" s="63">
        <v>8.8626292466749135E-3</v>
      </c>
      <c r="I14" s="61">
        <v>14.846497764530552</v>
      </c>
      <c r="J14" s="61">
        <v>0.66099999999999959</v>
      </c>
      <c r="K14" s="61">
        <v>0.84478731671021556</v>
      </c>
      <c r="L14" s="61">
        <v>5.7190000000000003</v>
      </c>
      <c r="M14" s="64">
        <f>'[1]Исходный для набора'!T30</f>
        <v>10.617000000000001</v>
      </c>
      <c r="N14" s="65">
        <f>'[1]Исходный для набора'!U30</f>
        <v>674</v>
      </c>
      <c r="O14" s="64">
        <f>'[1]Исходный для набора'!V30</f>
        <v>9.75</v>
      </c>
    </row>
    <row r="15" spans="1:23" ht="18.75" x14ac:dyDescent="0.3">
      <c r="A15" s="60" t="s">
        <v>25</v>
      </c>
      <c r="B15" s="61">
        <v>0</v>
      </c>
      <c r="C15" s="61">
        <v>0</v>
      </c>
      <c r="D15" s="61">
        <v>0.46</v>
      </c>
      <c r="E15" s="62">
        <v>0</v>
      </c>
      <c r="F15" s="62">
        <v>117</v>
      </c>
      <c r="G15" s="61">
        <v>0</v>
      </c>
      <c r="H15" s="63">
        <v>0</v>
      </c>
      <c r="I15" s="61">
        <v>3.9316239316239319</v>
      </c>
      <c r="J15" s="61">
        <v>-0.46</v>
      </c>
      <c r="K15" s="61">
        <v>-3.9316239316239319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0.97</v>
      </c>
    </row>
    <row r="16" spans="1:23" ht="18.75" x14ac:dyDescent="0.3">
      <c r="A16" s="60" t="s">
        <v>26</v>
      </c>
      <c r="B16" s="61">
        <v>48.25</v>
      </c>
      <c r="C16" s="61">
        <v>-0.15999999999999659</v>
      </c>
      <c r="D16" s="61">
        <v>44.7</v>
      </c>
      <c r="E16" s="62">
        <v>2458</v>
      </c>
      <c r="F16" s="62">
        <v>2503</v>
      </c>
      <c r="G16" s="61">
        <v>19.629780309194469</v>
      </c>
      <c r="H16" s="63">
        <v>-6.5093572009761402E-2</v>
      </c>
      <c r="I16" s="61">
        <v>17.858569716340391</v>
      </c>
      <c r="J16" s="61">
        <v>3.5499999999999972</v>
      </c>
      <c r="K16" s="61">
        <v>1.7712105928540787</v>
      </c>
      <c r="L16" s="61">
        <v>52</v>
      </c>
      <c r="M16" s="64">
        <f>'[1]Исходный для набора'!T33</f>
        <v>48.41</v>
      </c>
      <c r="N16" s="65">
        <f>'[1]Исходный для набора'!U33</f>
        <v>2471</v>
      </c>
      <c r="O16" s="64">
        <f>'[1]Исходный для набора'!V33</f>
        <v>41.75</v>
      </c>
    </row>
    <row r="17" spans="1:21" ht="18.75" x14ac:dyDescent="0.3">
      <c r="A17" s="60" t="s">
        <v>27</v>
      </c>
      <c r="B17" s="61">
        <v>9.93</v>
      </c>
      <c r="C17" s="61">
        <v>1.9999999999999574E-2</v>
      </c>
      <c r="D17" s="61">
        <v>10.35</v>
      </c>
      <c r="E17" s="62">
        <v>742</v>
      </c>
      <c r="F17" s="62">
        <v>742</v>
      </c>
      <c r="G17" s="61">
        <v>13.382749326145552</v>
      </c>
      <c r="H17" s="63">
        <v>2.6954177897573928E-2</v>
      </c>
      <c r="I17" s="61">
        <v>13.948787061994608</v>
      </c>
      <c r="J17" s="61">
        <v>-0.41999999999999993</v>
      </c>
      <c r="K17" s="61">
        <v>-0.56603773584905603</v>
      </c>
      <c r="L17" s="61">
        <v>8</v>
      </c>
      <c r="M17" s="64">
        <f>'[1]Исходный для набора'!T34</f>
        <v>9.91</v>
      </c>
      <c r="N17" s="65">
        <f>'[1]Исходный для набора'!U34</f>
        <v>542</v>
      </c>
      <c r="O17" s="64">
        <f>'[1]Исходный для набора'!V34</f>
        <v>7.15</v>
      </c>
      <c r="U17" s="66"/>
    </row>
    <row r="18" spans="1:21" ht="18.75" x14ac:dyDescent="0.3">
      <c r="A18" s="60" t="s">
        <v>28</v>
      </c>
      <c r="B18" s="61">
        <v>7.32</v>
      </c>
      <c r="C18" s="61">
        <v>-9.9999999999997868E-3</v>
      </c>
      <c r="D18" s="61">
        <v>7.58</v>
      </c>
      <c r="E18" s="62">
        <v>490</v>
      </c>
      <c r="F18" s="62">
        <v>470</v>
      </c>
      <c r="G18" s="61">
        <v>14.938775510204081</v>
      </c>
      <c r="H18" s="63">
        <v>-2.0408163265305035E-2</v>
      </c>
      <c r="I18" s="61">
        <v>16.127659574468087</v>
      </c>
      <c r="J18" s="61">
        <v>-0.25999999999999979</v>
      </c>
      <c r="K18" s="61">
        <v>-1.1888840642640055</v>
      </c>
      <c r="L18" s="61">
        <v>6.7130000000000001</v>
      </c>
      <c r="M18" s="64">
        <f>'[1]Исходный для набора'!T39</f>
        <v>7.33</v>
      </c>
      <c r="N18" s="65">
        <f>'[1]Исходный для набора'!U39</f>
        <v>440</v>
      </c>
      <c r="O18" s="64">
        <f>'[1]Исходный для набора'!V39</f>
        <v>7.1</v>
      </c>
    </row>
    <row r="19" spans="1:21" ht="18.75" x14ac:dyDescent="0.3">
      <c r="A19" s="67" t="s">
        <v>29</v>
      </c>
      <c r="B19" s="68">
        <v>327.16900000000004</v>
      </c>
      <c r="C19" s="68">
        <v>-0.30699999999995953</v>
      </c>
      <c r="D19" s="68">
        <v>316.25200000000001</v>
      </c>
      <c r="E19" s="69">
        <v>16057</v>
      </c>
      <c r="F19" s="69">
        <v>17064</v>
      </c>
      <c r="G19" s="68">
        <v>20.375474870772877</v>
      </c>
      <c r="H19" s="70">
        <v>-1.911938718315298E-2</v>
      </c>
      <c r="I19" s="68">
        <v>18.533286451007971</v>
      </c>
      <c r="J19" s="68">
        <v>10.91700000000003</v>
      </c>
      <c r="K19" s="71">
        <v>1.8421884197649057</v>
      </c>
      <c r="L19" s="68">
        <v>304.27800000000002</v>
      </c>
      <c r="M19" s="64">
        <f>SUM(M10:M18)</f>
        <v>327.476</v>
      </c>
      <c r="N19" s="72">
        <f>SUM(N10:N18)</f>
        <v>18280</v>
      </c>
      <c r="O19" s="73">
        <f>SUM(O10:O18)</f>
        <v>322.56000000000006</v>
      </c>
    </row>
    <row r="20" spans="1:21" ht="18.75" x14ac:dyDescent="0.3">
      <c r="A20" s="60" t="s">
        <v>30</v>
      </c>
      <c r="B20" s="61">
        <v>4.1500000000000004</v>
      </c>
      <c r="C20" s="61">
        <v>-4.9999999999999822E-2</v>
      </c>
      <c r="D20" s="61">
        <v>4.46</v>
      </c>
      <c r="E20" s="62">
        <v>380</v>
      </c>
      <c r="F20" s="62">
        <v>375</v>
      </c>
      <c r="G20" s="61">
        <v>10.921052631578947</v>
      </c>
      <c r="H20" s="63">
        <v>-0.13157894736842302</v>
      </c>
      <c r="I20" s="61">
        <v>11.893333333333334</v>
      </c>
      <c r="J20" s="61">
        <v>-0.30999999999999961</v>
      </c>
      <c r="K20" s="61">
        <v>-0.97228070175438752</v>
      </c>
      <c r="L20" s="61">
        <v>4.4000000000000004</v>
      </c>
      <c r="M20" s="64">
        <f>'[1]Исходный для набора'!T10</f>
        <v>4.2</v>
      </c>
      <c r="N20" s="65">
        <f>'[1]Исходный для набора'!U10</f>
        <v>366</v>
      </c>
      <c r="O20" s="64">
        <f>'[1]Исходный для набора'!V10</f>
        <v>3.99</v>
      </c>
    </row>
    <row r="21" spans="1:21" ht="18.75" x14ac:dyDescent="0.3">
      <c r="A21" s="60" t="s">
        <v>31</v>
      </c>
      <c r="B21" s="61">
        <v>0.56000000000000005</v>
      </c>
      <c r="C21" s="61">
        <v>0</v>
      </c>
      <c r="D21" s="61">
        <v>0.64</v>
      </c>
      <c r="E21" s="62">
        <v>47</v>
      </c>
      <c r="F21" s="62">
        <v>55</v>
      </c>
      <c r="G21" s="61">
        <v>11.914893617021278</v>
      </c>
      <c r="H21" s="63">
        <v>0</v>
      </c>
      <c r="I21" s="61">
        <v>11.636363636363637</v>
      </c>
      <c r="J21" s="61">
        <v>-7.999999999999996E-2</v>
      </c>
      <c r="K21" s="61">
        <v>0.27852998065764112</v>
      </c>
      <c r="L21" s="61">
        <v>0.24</v>
      </c>
      <c r="M21" s="64">
        <f>'[1]Исходный для набора'!T14</f>
        <v>0.56000000000000005</v>
      </c>
      <c r="N21" s="65">
        <f>'[1]Исходный для набора'!U14</f>
        <v>94</v>
      </c>
      <c r="O21" s="64">
        <f>'[1]Исходный для набора'!V14</f>
        <v>0.88</v>
      </c>
    </row>
    <row r="22" spans="1:21" ht="18.75" x14ac:dyDescent="0.3">
      <c r="A22" s="60" t="s">
        <v>32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33</v>
      </c>
      <c r="B23" s="61">
        <v>86.7</v>
      </c>
      <c r="C23" s="61">
        <v>-2.5</v>
      </c>
      <c r="D23" s="61">
        <v>102.1</v>
      </c>
      <c r="E23" s="62">
        <v>3771</v>
      </c>
      <c r="F23" s="62">
        <v>3771</v>
      </c>
      <c r="G23" s="61">
        <v>22.991249005568815</v>
      </c>
      <c r="H23" s="63">
        <v>-0.66295412357465011</v>
      </c>
      <c r="I23" s="61">
        <v>27.075046406788651</v>
      </c>
      <c r="J23" s="61">
        <v>-15.399999999999991</v>
      </c>
      <c r="K23" s="61">
        <v>-4.0837974012198366</v>
      </c>
      <c r="L23" s="61">
        <v>101.3</v>
      </c>
      <c r="M23" s="64">
        <f>'[1]Исходный для набора'!T29</f>
        <v>89.2</v>
      </c>
      <c r="N23" s="65">
        <f>'[1]Исходный для набора'!U29</f>
        <v>4971</v>
      </c>
      <c r="O23" s="64">
        <f>'[1]Исходный для набора'!V29</f>
        <v>109.1</v>
      </c>
    </row>
    <row r="24" spans="1:21" ht="18.75" x14ac:dyDescent="0.3">
      <c r="A24" s="60" t="s">
        <v>34</v>
      </c>
      <c r="B24" s="61">
        <v>218.45</v>
      </c>
      <c r="C24" s="61">
        <v>-0.43000000000000682</v>
      </c>
      <c r="D24" s="61">
        <v>198</v>
      </c>
      <c r="E24" s="62">
        <v>7294</v>
      </c>
      <c r="F24" s="62">
        <v>7294</v>
      </c>
      <c r="G24" s="61">
        <v>29.949273375377018</v>
      </c>
      <c r="H24" s="63">
        <v>-5.8952563751031306E-2</v>
      </c>
      <c r="I24" s="61">
        <v>27.145599122566495</v>
      </c>
      <c r="J24" s="61">
        <v>20.449999999999989</v>
      </c>
      <c r="K24" s="61">
        <v>2.8036742528105236</v>
      </c>
      <c r="L24" s="61">
        <v>225</v>
      </c>
      <c r="M24" s="64">
        <f>'[1]Исходный для набора'!T38</f>
        <v>218.88</v>
      </c>
      <c r="N24" s="65">
        <f>'[1]Исходный для набора'!U38</f>
        <v>7274</v>
      </c>
      <c r="O24" s="64">
        <f>'[1]Исходный для набора'!V38</f>
        <v>199.53</v>
      </c>
    </row>
    <row r="25" spans="1:21" ht="18.75" x14ac:dyDescent="0.3">
      <c r="A25" s="60" t="s">
        <v>35</v>
      </c>
      <c r="B25" s="61">
        <v>18.68</v>
      </c>
      <c r="C25" s="61">
        <v>-5.9999999999998721E-2</v>
      </c>
      <c r="D25" s="61">
        <v>13.26</v>
      </c>
      <c r="E25" s="62">
        <v>1267</v>
      </c>
      <c r="F25" s="62">
        <v>1217</v>
      </c>
      <c r="G25" s="61">
        <v>14.743488555643252</v>
      </c>
      <c r="H25" s="63">
        <v>-4.7355958958167577E-2</v>
      </c>
      <c r="I25" s="61">
        <v>10.895645028759244</v>
      </c>
      <c r="J25" s="61">
        <v>5.42</v>
      </c>
      <c r="K25" s="61">
        <v>3.8478435268840077</v>
      </c>
      <c r="L25" s="61">
        <v>20.94</v>
      </c>
      <c r="M25" s="64">
        <f>'[1]Исходный для набора'!T40</f>
        <v>18.739999999999998</v>
      </c>
      <c r="N25" s="65">
        <f>'[1]Исходный для набора'!U40</f>
        <v>1357</v>
      </c>
      <c r="O25" s="64">
        <f>'[1]Исходный для набора'!V40</f>
        <v>15.38</v>
      </c>
    </row>
    <row r="26" spans="1:21" ht="18.75" x14ac:dyDescent="0.3">
      <c r="A26" s="60" t="s">
        <v>36</v>
      </c>
      <c r="B26" s="61">
        <v>32.5</v>
      </c>
      <c r="C26" s="61">
        <v>-0.10000000000000142</v>
      </c>
      <c r="D26" s="61">
        <v>30.76</v>
      </c>
      <c r="E26" s="62">
        <v>1500</v>
      </c>
      <c r="F26" s="62">
        <v>1500</v>
      </c>
      <c r="G26" s="61">
        <v>21.666666666666668</v>
      </c>
      <c r="H26" s="63">
        <v>-6.666666666666643E-2</v>
      </c>
      <c r="I26" s="61">
        <v>20.506666666666668</v>
      </c>
      <c r="J26" s="61">
        <v>1.7399999999999984</v>
      </c>
      <c r="K26" s="61">
        <v>1.1600000000000001</v>
      </c>
      <c r="L26" s="61">
        <v>36.299999999999997</v>
      </c>
      <c r="M26" s="64">
        <f>'[1]Исходный для набора'!T31</f>
        <v>32.6</v>
      </c>
      <c r="N26" s="65">
        <f>'[1]Исходный для набора'!U31</f>
        <v>1593</v>
      </c>
      <c r="O26" s="64">
        <f>'[1]Исходный для набора'!V31</f>
        <v>32.57</v>
      </c>
    </row>
    <row r="27" spans="1:21" ht="18.75" x14ac:dyDescent="0.3">
      <c r="A27" s="67" t="s">
        <v>37</v>
      </c>
      <c r="B27" s="68">
        <v>362.04</v>
      </c>
      <c r="C27" s="68">
        <v>-3.1400000000000432</v>
      </c>
      <c r="D27" s="68">
        <v>350.32</v>
      </c>
      <c r="E27" s="69">
        <v>14359</v>
      </c>
      <c r="F27" s="69">
        <v>14312</v>
      </c>
      <c r="G27" s="68">
        <v>25.21345497597326</v>
      </c>
      <c r="H27" s="70">
        <v>-0.21867818093182123</v>
      </c>
      <c r="I27" s="68">
        <v>24.477361654555619</v>
      </c>
      <c r="J27" s="68">
        <v>11.720000000000027</v>
      </c>
      <c r="K27" s="71">
        <v>0.73609332141764128</v>
      </c>
      <c r="L27" s="68">
        <v>388.73</v>
      </c>
      <c r="M27" s="73">
        <f>SUM(M20:M26)</f>
        <v>365.18000000000006</v>
      </c>
      <c r="N27" s="72">
        <f>SUM(N20:N26)</f>
        <v>15755</v>
      </c>
      <c r="O27" s="73">
        <f>SUM(O20:O26)</f>
        <v>362.65</v>
      </c>
    </row>
    <row r="28" spans="1:21" ht="18.75" x14ac:dyDescent="0.3">
      <c r="A28" s="60" t="s">
        <v>38</v>
      </c>
      <c r="B28" s="61">
        <v>6.26</v>
      </c>
      <c r="C28" s="61">
        <v>-0.12999999999999989</v>
      </c>
      <c r="D28" s="61">
        <v>8.9700000000000006</v>
      </c>
      <c r="E28" s="62">
        <v>527</v>
      </c>
      <c r="F28" s="62">
        <v>638</v>
      </c>
      <c r="G28" s="61">
        <v>11.878557874762809</v>
      </c>
      <c r="H28" s="63">
        <v>-0.24667931688804501</v>
      </c>
      <c r="I28" s="61">
        <v>14.059561128526648</v>
      </c>
      <c r="J28" s="61">
        <v>-2.7100000000000009</v>
      </c>
      <c r="K28" s="61">
        <v>-2.1810032537638389</v>
      </c>
      <c r="L28" s="61">
        <v>6.11</v>
      </c>
      <c r="M28" s="64">
        <f>'[1]Исходный для набора'!T12</f>
        <v>6.39</v>
      </c>
      <c r="N28" s="65">
        <f>'[1]Исходный для набора'!U12</f>
        <v>671</v>
      </c>
      <c r="O28" s="64">
        <f>'[1]Исходный для набора'!V12</f>
        <v>8.98</v>
      </c>
    </row>
    <row r="29" spans="1:21" ht="18.75" x14ac:dyDescent="0.3">
      <c r="A29" s="60" t="s">
        <v>39</v>
      </c>
      <c r="B29" s="61">
        <v>43.13</v>
      </c>
      <c r="C29" s="61">
        <v>0.23000000000000398</v>
      </c>
      <c r="D29" s="61">
        <v>42.23</v>
      </c>
      <c r="E29" s="62">
        <v>3102</v>
      </c>
      <c r="F29" s="62">
        <v>3333</v>
      </c>
      <c r="G29" s="61">
        <v>13.903932946486139</v>
      </c>
      <c r="H29" s="63">
        <v>7.4145712443586476E-2</v>
      </c>
      <c r="I29" s="61">
        <v>12.670267026702669</v>
      </c>
      <c r="J29" s="61">
        <v>0.90000000000000568</v>
      </c>
      <c r="K29" s="61">
        <v>1.2336659197834692</v>
      </c>
      <c r="L29" s="61">
        <v>47.65</v>
      </c>
      <c r="M29" s="64">
        <f>'[1]Исходный для набора'!T11</f>
        <v>42.9</v>
      </c>
      <c r="N29" s="65">
        <f>'[1]Исходный для набора'!U11</f>
        <v>3333</v>
      </c>
      <c r="O29" s="64">
        <f>'[1]Исходный для набора'!V11</f>
        <v>44.7</v>
      </c>
    </row>
    <row r="30" spans="1:21" ht="18.75" x14ac:dyDescent="0.3">
      <c r="A30" s="60" t="s">
        <v>40</v>
      </c>
      <c r="B30" s="61">
        <v>9.484</v>
      </c>
      <c r="C30" s="61">
        <v>6.840000000000046E-2</v>
      </c>
      <c r="D30" s="61">
        <v>9.4580000000000002</v>
      </c>
      <c r="E30" s="62">
        <v>823</v>
      </c>
      <c r="F30" s="62">
        <v>824</v>
      </c>
      <c r="G30" s="61">
        <v>11.523693803159174</v>
      </c>
      <c r="H30" s="63">
        <v>8.3110571081411067E-2</v>
      </c>
      <c r="I30" s="61">
        <v>11.478155339805825</v>
      </c>
      <c r="J30" s="61">
        <v>2.5999999999999801E-2</v>
      </c>
      <c r="K30" s="61">
        <v>8</v>
      </c>
      <c r="L30" s="61">
        <v>12</v>
      </c>
      <c r="M30" s="64">
        <f>'[1]Исходный для набора'!T35</f>
        <v>9.4155999999999995</v>
      </c>
      <c r="N30" s="65">
        <f>'[1]Исходный для набора'!U35</f>
        <v>1108</v>
      </c>
      <c r="O30" s="64">
        <f>'[1]Исходный для набора'!V35</f>
        <v>11.36</v>
      </c>
    </row>
    <row r="31" spans="1:21" ht="18.75" x14ac:dyDescent="0.3">
      <c r="A31" s="60" t="s">
        <v>41</v>
      </c>
      <c r="B31" s="61">
        <v>23.17</v>
      </c>
      <c r="C31" s="61">
        <v>-0.44999999999999929</v>
      </c>
      <c r="D31" s="61">
        <v>20.38</v>
      </c>
      <c r="E31" s="62">
        <v>1799</v>
      </c>
      <c r="F31" s="62">
        <v>1782</v>
      </c>
      <c r="G31" s="61">
        <v>12.879377431906615</v>
      </c>
      <c r="H31" s="63">
        <v>-0.2501389660922726</v>
      </c>
      <c r="I31" s="61">
        <v>11.436588103254769</v>
      </c>
      <c r="J31" s="61">
        <v>2.7900000000000027</v>
      </c>
      <c r="K31" s="61">
        <v>1.4427893286518465</v>
      </c>
      <c r="L31" s="61">
        <v>22.61</v>
      </c>
      <c r="M31" s="64">
        <f>'[1]Исходный для набора'!T16</f>
        <v>23.62</v>
      </c>
      <c r="N31" s="65">
        <f>'[1]Исходный для набора'!U16</f>
        <v>1307</v>
      </c>
      <c r="O31" s="64">
        <f>'[1]Исходный для набора'!V16</f>
        <v>19.04</v>
      </c>
    </row>
    <row r="32" spans="1:21" ht="18.75" x14ac:dyDescent="0.3">
      <c r="A32" s="60" t="s">
        <v>42</v>
      </c>
      <c r="B32" s="61">
        <v>3.23</v>
      </c>
      <c r="C32" s="61">
        <v>9.9999999999997868E-3</v>
      </c>
      <c r="D32" s="61">
        <v>2.96</v>
      </c>
      <c r="E32" s="62">
        <v>278</v>
      </c>
      <c r="F32" s="62">
        <v>262</v>
      </c>
      <c r="G32" s="61">
        <v>11.618705035971223</v>
      </c>
      <c r="H32" s="63">
        <v>3.5971223021581622E-2</v>
      </c>
      <c r="I32" s="61">
        <v>11.297709923664122</v>
      </c>
      <c r="J32" s="61">
        <v>0.27</v>
      </c>
      <c r="K32" s="61" t="s">
        <v>68</v>
      </c>
      <c r="L32" s="61">
        <v>2.86</v>
      </c>
      <c r="M32" s="64">
        <f>'[1]Исходный для набора'!T13</f>
        <v>3.22</v>
      </c>
      <c r="N32" s="65">
        <f>'[1]Исходный для набора'!U13</f>
        <v>379</v>
      </c>
      <c r="O32" s="64">
        <f>'[1]Исходный для набора'!V13</f>
        <v>4.41</v>
      </c>
    </row>
    <row r="33" spans="1:15" ht="18.75" x14ac:dyDescent="0.3">
      <c r="A33" s="60" t="s">
        <v>43</v>
      </c>
      <c r="B33" s="61">
        <v>9.73</v>
      </c>
      <c r="C33" s="61">
        <v>-0.44999999999999929</v>
      </c>
      <c r="D33" s="61">
        <v>8.6300000000000008</v>
      </c>
      <c r="E33" s="62">
        <v>680</v>
      </c>
      <c r="F33" s="62">
        <v>725</v>
      </c>
      <c r="G33" s="61">
        <v>14.308823529411766</v>
      </c>
      <c r="H33" s="63">
        <v>-0.66176470588235148</v>
      </c>
      <c r="I33" s="61">
        <v>11.90344827586207</v>
      </c>
      <c r="J33" s="61">
        <v>1.0999999999999996</v>
      </c>
      <c r="K33" s="61">
        <v>2.4053752535496962</v>
      </c>
      <c r="L33" s="61">
        <v>10.72</v>
      </c>
      <c r="M33" s="64">
        <f>'[1]Исходный для набора'!T27</f>
        <v>10.18</v>
      </c>
      <c r="N33" s="65">
        <f>'[1]Исходный для набора'!U27</f>
        <v>760</v>
      </c>
      <c r="O33" s="64">
        <f>'[1]Исходный для набора'!V27</f>
        <v>9.1999999999999993</v>
      </c>
    </row>
    <row r="34" spans="1:15" s="74" customFormat="1" ht="18.75" x14ac:dyDescent="0.3">
      <c r="A34" s="67" t="s">
        <v>44</v>
      </c>
      <c r="B34" s="68">
        <v>95.004000000000019</v>
      </c>
      <c r="C34" s="68">
        <v>-0.72159999999996671</v>
      </c>
      <c r="D34" s="68">
        <v>92.627999999999986</v>
      </c>
      <c r="E34" s="69">
        <v>7209</v>
      </c>
      <c r="F34" s="69">
        <v>7564</v>
      </c>
      <c r="G34" s="68">
        <v>13.178526841448193</v>
      </c>
      <c r="H34" s="70">
        <v>-0.10009710084615975</v>
      </c>
      <c r="I34" s="68">
        <v>12.245901639344259</v>
      </c>
      <c r="J34" s="68">
        <v>2.3760000000000332</v>
      </c>
      <c r="K34" s="71">
        <v>0.9326252021039334</v>
      </c>
      <c r="L34" s="68">
        <v>101.94999999999999</v>
      </c>
      <c r="M34" s="73">
        <f>SUM(M28:M33)</f>
        <v>95.725599999999986</v>
      </c>
      <c r="N34" s="72">
        <f>SUM(N28:N33)</f>
        <v>7558</v>
      </c>
      <c r="O34" s="73">
        <f>SUM(O28:O33)</f>
        <v>97.690000000000012</v>
      </c>
    </row>
    <row r="35" spans="1:15" ht="18.75" x14ac:dyDescent="0.3">
      <c r="A35" s="60" t="s">
        <v>45</v>
      </c>
      <c r="B35" s="61">
        <v>1.63</v>
      </c>
      <c r="C35" s="61">
        <v>0</v>
      </c>
      <c r="D35" s="61">
        <v>2.33</v>
      </c>
      <c r="E35" s="62">
        <v>142</v>
      </c>
      <c r="F35" s="62">
        <v>152</v>
      </c>
      <c r="G35" s="61">
        <v>11.478873239436618</v>
      </c>
      <c r="H35" s="63">
        <v>0</v>
      </c>
      <c r="I35" s="61">
        <v>15.328947368421053</v>
      </c>
      <c r="J35" s="61">
        <v>-0.70000000000000018</v>
      </c>
      <c r="K35" s="61">
        <v>-3.8500741289844349</v>
      </c>
      <c r="L35" s="61">
        <v>1.6</v>
      </c>
      <c r="M35" s="64">
        <f>'[1]Исходный для набора'!T17</f>
        <v>1.63</v>
      </c>
      <c r="N35" s="65">
        <f>'[1]Исходный для набора'!U17</f>
        <v>185</v>
      </c>
      <c r="O35" s="64">
        <f>'[1]Исходный для набора'!V17</f>
        <v>2.2999999999999998</v>
      </c>
    </row>
    <row r="36" spans="1:15" ht="18.75" x14ac:dyDescent="0.3">
      <c r="A36" s="60" t="s">
        <v>46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47</v>
      </c>
      <c r="B37" s="61">
        <v>0.33</v>
      </c>
      <c r="C37" s="61">
        <v>0</v>
      </c>
      <c r="D37" s="61">
        <v>0.54</v>
      </c>
      <c r="E37" s="62">
        <v>43</v>
      </c>
      <c r="F37" s="62">
        <v>76</v>
      </c>
      <c r="G37" s="61">
        <v>7.6744186046511631</v>
      </c>
      <c r="H37" s="63">
        <v>0</v>
      </c>
      <c r="I37" s="61">
        <v>7.1052631578947372</v>
      </c>
      <c r="J37" s="61">
        <v>-0.21000000000000002</v>
      </c>
      <c r="K37" s="61">
        <v>0.56915544675642593</v>
      </c>
      <c r="L37" s="61">
        <v>0.22</v>
      </c>
      <c r="M37" s="64">
        <f>'[1]Исходный для набора'!T32</f>
        <v>0.33</v>
      </c>
      <c r="N37" s="65">
        <f>'[1]Исходный для набора'!U32</f>
        <v>108</v>
      </c>
      <c r="O37" s="64">
        <f>'[1]Исходный для набора'!V32</f>
        <v>0.98</v>
      </c>
    </row>
    <row r="38" spans="1:15" ht="18.75" x14ac:dyDescent="0.3">
      <c r="A38" s="67" t="s">
        <v>48</v>
      </c>
      <c r="B38" s="68">
        <v>2.1999999999999997</v>
      </c>
      <c r="C38" s="68">
        <v>0</v>
      </c>
      <c r="D38" s="68">
        <v>3.17</v>
      </c>
      <c r="E38" s="69">
        <v>224</v>
      </c>
      <c r="F38" s="69">
        <v>266</v>
      </c>
      <c r="G38" s="68">
        <v>9.8214285714285694</v>
      </c>
      <c r="H38" s="70">
        <v>0</v>
      </c>
      <c r="I38" s="68">
        <v>11.917293233082706</v>
      </c>
      <c r="J38" s="68">
        <v>-0.9700000000000002</v>
      </c>
      <c r="K38" s="71">
        <v>-2.0958646616541365</v>
      </c>
      <c r="L38" s="68">
        <v>1.9200000000000002</v>
      </c>
      <c r="M38" s="73">
        <f>SUM(M35:M37)</f>
        <v>2.1999999999999997</v>
      </c>
      <c r="N38" s="72">
        <f>SUM(N35:N37)</f>
        <v>334</v>
      </c>
      <c r="O38" s="73">
        <f>SUM(O35:O37)</f>
        <v>3.48</v>
      </c>
    </row>
    <row r="39" spans="1:15" ht="18.75" x14ac:dyDescent="0.3">
      <c r="A39" s="60" t="s">
        <v>49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4.91</v>
      </c>
    </row>
    <row r="40" spans="1:15" ht="18.75" x14ac:dyDescent="0.3">
      <c r="A40" s="60" t="s">
        <v>50</v>
      </c>
      <c r="B40" s="61">
        <v>196.99</v>
      </c>
      <c r="C40" s="61">
        <v>-6.0000000000002274E-2</v>
      </c>
      <c r="D40" s="61">
        <v>169.65</v>
      </c>
      <c r="E40" s="62">
        <v>6737</v>
      </c>
      <c r="F40" s="62">
        <v>6443</v>
      </c>
      <c r="G40" s="61">
        <v>29.240017812082531</v>
      </c>
      <c r="H40" s="63">
        <v>-8.9060412646553289E-3</v>
      </c>
      <c r="I40" s="61">
        <v>26.330901753841378</v>
      </c>
      <c r="J40" s="61">
        <v>27.340000000000003</v>
      </c>
      <c r="K40" s="75">
        <v>2.9091160582411533</v>
      </c>
      <c r="L40" s="61">
        <v>287</v>
      </c>
      <c r="M40" s="64">
        <f>'[1]Исходный для набора'!T41</f>
        <v>197.05</v>
      </c>
      <c r="N40" s="65">
        <f>'[1]Исходный для набора'!U41</f>
        <v>5746</v>
      </c>
      <c r="O40" s="64">
        <f>'[1]Исходный для набора'!V41</f>
        <v>166.86</v>
      </c>
    </row>
    <row r="41" spans="1:15" ht="18.75" x14ac:dyDescent="0.3">
      <c r="A41" s="60" t="s">
        <v>51</v>
      </c>
      <c r="B41" s="61">
        <v>36.232999999999997</v>
      </c>
      <c r="C41" s="61">
        <v>-0.34700000000000131</v>
      </c>
      <c r="D41" s="61">
        <v>39.770000000000003</v>
      </c>
      <c r="E41" s="62">
        <v>2646</v>
      </c>
      <c r="F41" s="62">
        <v>2646</v>
      </c>
      <c r="G41" s="61">
        <v>13.693499622071048</v>
      </c>
      <c r="H41" s="63">
        <v>-0.13114134542706246</v>
      </c>
      <c r="I41" s="61">
        <v>15.030234315948602</v>
      </c>
      <c r="J41" s="61">
        <v>-3.5370000000000061</v>
      </c>
      <c r="K41" s="61">
        <v>-1.3367346938775544</v>
      </c>
      <c r="L41" s="61">
        <v>26.923999999999999</v>
      </c>
      <c r="M41" s="64">
        <f>'[1]Исходный для набора'!T28</f>
        <v>36.58</v>
      </c>
      <c r="N41" s="65">
        <f>'[1]Исходный для набора'!U28</f>
        <v>2583</v>
      </c>
      <c r="O41" s="64">
        <f>'[1]Исходный для набора'!V28</f>
        <v>38.700000000000003</v>
      </c>
    </row>
    <row r="42" spans="1:15" ht="18.75" x14ac:dyDescent="0.3">
      <c r="A42" s="60" t="s">
        <v>52</v>
      </c>
      <c r="B42" s="61">
        <v>0.47</v>
      </c>
      <c r="C42" s="61">
        <v>-3.0000000000000027E-2</v>
      </c>
      <c r="D42" s="76">
        <v>0.72299999999999998</v>
      </c>
      <c r="E42" s="62">
        <v>85</v>
      </c>
      <c r="F42" s="62">
        <v>113</v>
      </c>
      <c r="G42" s="61">
        <v>5.5294117647058814</v>
      </c>
      <c r="H42" s="63">
        <v>-0.35294117647058876</v>
      </c>
      <c r="I42" s="61">
        <v>6.3982300884955752</v>
      </c>
      <c r="J42" s="61">
        <v>-0.253</v>
      </c>
      <c r="K42" s="61">
        <v>-0.86881832378969381</v>
      </c>
      <c r="L42" s="61">
        <v>0.72099999999999997</v>
      </c>
      <c r="M42" s="64">
        <f>'[1]Исходный для набора'!T19</f>
        <v>0.5</v>
      </c>
      <c r="N42" s="65">
        <f>'[1]Исходный для набора'!U19</f>
        <v>150</v>
      </c>
      <c r="O42" s="64">
        <f>'[1]Исходный для набора'!V19</f>
        <v>0.68</v>
      </c>
    </row>
    <row r="43" spans="1:15" ht="18.75" x14ac:dyDescent="0.3">
      <c r="A43" s="60" t="s">
        <v>53</v>
      </c>
      <c r="B43" s="61">
        <v>137.57</v>
      </c>
      <c r="C43" s="61">
        <v>0.18999999999999773</v>
      </c>
      <c r="D43" s="61">
        <v>146.16999999999999</v>
      </c>
      <c r="E43" s="62">
        <v>7083</v>
      </c>
      <c r="F43" s="62">
        <v>7081</v>
      </c>
      <c r="G43" s="61">
        <v>19.422561061697021</v>
      </c>
      <c r="H43" s="63">
        <v>2.6824791754908262E-2</v>
      </c>
      <c r="I43" s="61">
        <v>20.642564609518427</v>
      </c>
      <c r="J43" s="61">
        <v>-8.5999999999999943</v>
      </c>
      <c r="K43" s="61">
        <v>-1.2200035478214062</v>
      </c>
      <c r="L43" s="61">
        <v>136.09</v>
      </c>
      <c r="M43" s="64">
        <f>'[1]Исходный для набора'!T26</f>
        <v>137.38</v>
      </c>
      <c r="N43" s="65">
        <f>'[1]Исходный для набора'!U26</f>
        <v>7287</v>
      </c>
      <c r="O43" s="64">
        <f>'[1]Исходный для набора'!V26</f>
        <v>118.64</v>
      </c>
    </row>
    <row r="44" spans="1:15" ht="18.75" x14ac:dyDescent="0.3">
      <c r="A44" s="60" t="s">
        <v>54</v>
      </c>
      <c r="B44" s="61">
        <v>86.05</v>
      </c>
      <c r="C44" s="61">
        <v>-8.1599999999999966</v>
      </c>
      <c r="D44" s="61">
        <v>87.6</v>
      </c>
      <c r="E44" s="62">
        <v>4299</v>
      </c>
      <c r="F44" s="62">
        <v>4299</v>
      </c>
      <c r="G44" s="61">
        <v>20.016282856478249</v>
      </c>
      <c r="H44" s="63">
        <v>-1.898115840893233</v>
      </c>
      <c r="I44" s="61">
        <v>20.376831821353804</v>
      </c>
      <c r="J44" s="61">
        <v>-1.5499999999999972</v>
      </c>
      <c r="K44" s="61">
        <v>-0.3605489648755551</v>
      </c>
      <c r="L44" s="61">
        <v>92.6</v>
      </c>
      <c r="M44" s="64">
        <f>'[1]Исходный для набора'!T25</f>
        <v>94.21</v>
      </c>
      <c r="N44" s="65">
        <f>'[1]Исходный для набора'!U25</f>
        <v>4299</v>
      </c>
      <c r="O44" s="64">
        <f>'[1]Исходный для набора'!V25</f>
        <v>94.1</v>
      </c>
    </row>
    <row r="45" spans="1:15" s="74" customFormat="1" ht="18.75" x14ac:dyDescent="0.3">
      <c r="A45" s="67" t="s">
        <v>55</v>
      </c>
      <c r="B45" s="68">
        <v>457.47300000000001</v>
      </c>
      <c r="C45" s="68">
        <v>-8.4069999999999823</v>
      </c>
      <c r="D45" s="68">
        <v>445.50300000000004</v>
      </c>
      <c r="E45" s="69">
        <v>20882</v>
      </c>
      <c r="F45" s="69">
        <v>20798</v>
      </c>
      <c r="G45" s="68">
        <v>21.907528014557993</v>
      </c>
      <c r="H45" s="70">
        <v>-0.40259553682597371</v>
      </c>
      <c r="I45" s="68">
        <v>21.420473122415618</v>
      </c>
      <c r="J45" s="68">
        <v>11.96999999999997</v>
      </c>
      <c r="K45" s="71">
        <v>0.48705489214237474</v>
      </c>
      <c r="L45" s="68">
        <v>543.40499999999997</v>
      </c>
      <c r="M45" s="73">
        <f>SUM(M39:M44)</f>
        <v>465.88</v>
      </c>
      <c r="N45" s="72">
        <f>SUM(N39:N44)</f>
        <v>20914</v>
      </c>
      <c r="O45" s="73">
        <f>SUM(O39:O44)</f>
        <v>423.89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56</v>
      </c>
      <c r="B47" s="78">
        <v>1243.8860000000002</v>
      </c>
      <c r="C47" s="78">
        <v>-12.575599999999895</v>
      </c>
      <c r="D47" s="78">
        <v>1207.873</v>
      </c>
      <c r="E47" s="79">
        <v>58731</v>
      </c>
      <c r="F47" s="79">
        <v>60004</v>
      </c>
      <c r="G47" s="78">
        <v>21.2</v>
      </c>
      <c r="H47" s="78">
        <v>-0.19349917420101903</v>
      </c>
      <c r="I47" s="78">
        <v>20.100000000000001</v>
      </c>
      <c r="J47" s="78">
        <v>36.013000000000147</v>
      </c>
      <c r="K47" s="78">
        <v>1.0999999999999979</v>
      </c>
      <c r="L47" s="78">
        <v>1340.2830000000001</v>
      </c>
      <c r="M47" s="80">
        <f>'[1]Исходный для набора'!T43</f>
        <v>1256.4616000000001</v>
      </c>
      <c r="N47" s="81">
        <f>'[1]Исходный для набора'!U43</f>
        <v>62841</v>
      </c>
      <c r="O47" s="82">
        <f>'[1]Исходный для набора'!V43</f>
        <v>1210.2700000000004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57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58</v>
      </c>
      <c r="B51" s="92" t="s">
        <v>59</v>
      </c>
      <c r="C51" s="93"/>
      <c r="D51" s="93"/>
      <c r="E51" s="93"/>
      <c r="F51" s="93"/>
      <c r="G51" s="94"/>
      <c r="H51" s="95" t="s">
        <v>60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61</v>
      </c>
      <c r="C53" s="105"/>
      <c r="D53" s="104" t="s">
        <v>62</v>
      </c>
      <c r="E53" s="106"/>
      <c r="F53" s="106"/>
      <c r="G53" s="105"/>
      <c r="H53" s="104" t="s">
        <v>67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63</v>
      </c>
      <c r="B54" s="104" t="s">
        <v>16</v>
      </c>
      <c r="C54" s="105"/>
      <c r="D54" s="104" t="s">
        <v>16</v>
      </c>
      <c r="E54" s="105"/>
      <c r="F54" s="108" t="s">
        <v>64</v>
      </c>
      <c r="G54" s="109"/>
      <c r="H54" s="110" t="s">
        <v>65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1243.8860000000002</v>
      </c>
      <c r="C55" s="115"/>
      <c r="D55" s="116">
        <v>339666.78600000002</v>
      </c>
      <c r="E55" s="117"/>
      <c r="F55" s="118">
        <v>6943.7129999999888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1207.873</v>
      </c>
      <c r="C56" s="115"/>
      <c r="D56" s="116">
        <v>332723.07300000003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1210.2700000000004</v>
      </c>
      <c r="C57" s="115"/>
      <c r="D57" s="116">
        <v>331703.17000000004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2025-09-15T02:26:15Z</dcterms:created>
  <dcterms:modified xsi:type="dcterms:W3CDTF">2025-09-15T02:31:30Z</dcterms:modified>
</cp:coreProperties>
</file>