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I45" i="1"/>
  <c r="J19" i="1"/>
  <c r="C19" i="1"/>
  <c r="G19" i="1"/>
  <c r="G27" i="1"/>
  <c r="J27" i="1"/>
  <c r="C27" i="1"/>
  <c r="H38" i="1" l="1"/>
  <c r="K38" i="1"/>
  <c r="K34" i="1"/>
  <c r="H34" i="1"/>
  <c r="K27" i="1"/>
  <c r="H27" i="1"/>
  <c r="K19" i="1"/>
  <c r="H19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<sst xmlns="http://schemas.openxmlformats.org/spreadsheetml/2006/main" count="73" uniqueCount="67">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</sst>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66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30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066">
    <cellStyle name="Обычный" xfId="0" builtinId="0"/>
    <cellStyle name="Обычный 10" xfId="2"/>
    <cellStyle name="Обычный 10 10" xfId="3"/>
    <cellStyle name="Обычный 10 10 2" xfId="4"/>
    <cellStyle name="Обычный 10 11" xfId="5"/>
    <cellStyle name="Обычный 10 11 2" xfId="6"/>
    <cellStyle name="Обычный 10 12" xfId="7"/>
    <cellStyle name="Обычный 10 12 2" xfId="8"/>
    <cellStyle name="Обычный 10 13" xfId="9"/>
    <cellStyle name="Обычный 10 2" xfId="10"/>
    <cellStyle name="Обычный 10 2 2" xfId="11"/>
    <cellStyle name="Обычный 10 2 2 2" xfId="12"/>
    <cellStyle name="Обычный 10 2 2 2 2" xfId="13"/>
    <cellStyle name="Обычный 10 2 2 3" xfId="14"/>
    <cellStyle name="Обычный 10 2 2 3 2" xfId="15"/>
    <cellStyle name="Обычный 10 2 2 4" xfId="16"/>
    <cellStyle name="Обычный 10 2 3" xfId="17"/>
    <cellStyle name="Обычный 10 2 3 2" xfId="18"/>
    <cellStyle name="Обычный 10 2 4" xfId="19"/>
    <cellStyle name="Обычный 10 2 4 2" xfId="20"/>
    <cellStyle name="Обычный 10 2 5" xfId="21"/>
    <cellStyle name="Обычный 10 2 5 2" xfId="22"/>
    <cellStyle name="Обычный 10 2 6" xfId="23"/>
    <cellStyle name="Обычный 10 2 6 2" xfId="24"/>
    <cellStyle name="Обычный 10 2 7" xfId="25"/>
    <cellStyle name="Обычный 10 3" xfId="26"/>
    <cellStyle name="Обычный 10 3 2" xfId="27"/>
    <cellStyle name="Обычный 10 3 2 2" xfId="28"/>
    <cellStyle name="Обычный 10 3 2 2 2" xfId="29"/>
    <cellStyle name="Обычный 10 3 2 3" xfId="30"/>
    <cellStyle name="Обычный 10 3 2 3 2" xfId="31"/>
    <cellStyle name="Обычный 10 3 2 4" xfId="32"/>
    <cellStyle name="Обычный 10 3 3" xfId="33"/>
    <cellStyle name="Обычный 10 3 3 2" xfId="34"/>
    <cellStyle name="Обычный 10 3 4" xfId="35"/>
    <cellStyle name="Обычный 10 3 4 2" xfId="36"/>
    <cellStyle name="Обычный 10 3 5" xfId="37"/>
    <cellStyle name="Обычный 10 3 5 2" xfId="38"/>
    <cellStyle name="Обычный 10 3 6" xfId="39"/>
    <cellStyle name="Обычный 10 4" xfId="40"/>
    <cellStyle name="Обычный 10 4 2" xfId="41"/>
    <cellStyle name="Обычный 10 4 2 2" xfId="42"/>
    <cellStyle name="Обычный 10 4 2 2 2" xfId="43"/>
    <cellStyle name="Обычный 10 4 2 3" xfId="44"/>
    <cellStyle name="Обычный 10 4 2 3 2" xfId="45"/>
    <cellStyle name="Обычный 10 4 2 4" xfId="46"/>
    <cellStyle name="Обычный 10 4 3" xfId="47"/>
    <cellStyle name="Обычный 10 4 3 2" xfId="48"/>
    <cellStyle name="Обычный 10 4 4" xfId="49"/>
    <cellStyle name="Обычный 10 4 4 2" xfId="50"/>
    <cellStyle name="Обычный 10 4 5" xfId="51"/>
    <cellStyle name="Обычный 10 4 5 2" xfId="52"/>
    <cellStyle name="Обычный 10 4 6" xfId="53"/>
    <cellStyle name="Обычный 10 5" xfId="54"/>
    <cellStyle name="Обычный 10 5 2" xfId="55"/>
    <cellStyle name="Обычный 10 5 2 2" xfId="56"/>
    <cellStyle name="Обычный 10 5 2 2 2" xfId="57"/>
    <cellStyle name="Обычный 10 5 2 3" xfId="58"/>
    <cellStyle name="Обычный 10 5 2 3 2" xfId="59"/>
    <cellStyle name="Обычный 10 5 2 4" xfId="60"/>
    <cellStyle name="Обычный 10 5 3" xfId="61"/>
    <cellStyle name="Обычный 10 5 3 2" xfId="62"/>
    <cellStyle name="Обычный 10 5 4" xfId="63"/>
    <cellStyle name="Обычный 10 5 4 2" xfId="64"/>
    <cellStyle name="Обычный 10 5 5" xfId="65"/>
    <cellStyle name="Обычный 10 5 5 2" xfId="66"/>
    <cellStyle name="Обычный 10 5 6" xfId="67"/>
    <cellStyle name="Обычный 10 6" xfId="68"/>
    <cellStyle name="Обычный 10 6 2" xfId="69"/>
    <cellStyle name="Обычный 10 6 2 2" xfId="70"/>
    <cellStyle name="Обычный 10 6 3" xfId="71"/>
    <cellStyle name="Обычный 10 6 3 2" xfId="72"/>
    <cellStyle name="Обычный 10 6 4" xfId="73"/>
    <cellStyle name="Обычный 10 7" xfId="74"/>
    <cellStyle name="Обычный 10 7 2" xfId="75"/>
    <cellStyle name="Обычный 10 7 2 2" xfId="76"/>
    <cellStyle name="Обычный 10 7 3" xfId="77"/>
    <cellStyle name="Обычный 10 7 3 2" xfId="78"/>
    <cellStyle name="Обычный 10 7 4" xfId="79"/>
    <cellStyle name="Обычный 10 8" xfId="80"/>
    <cellStyle name="Обычный 10 8 2" xfId="81"/>
    <cellStyle name="Обычный 10 8 2 2" xfId="82"/>
    <cellStyle name="Обычный 10 8 3" xfId="83"/>
    <cellStyle name="Обычный 10 8 3 2" xfId="84"/>
    <cellStyle name="Обычный 10 8 4" xfId="85"/>
    <cellStyle name="Обычный 10 9" xfId="86"/>
    <cellStyle name="Обычный 10 9 2" xfId="87"/>
    <cellStyle name="Обычный 11" xfId="88"/>
    <cellStyle name="Обычный 11 10" xfId="89"/>
    <cellStyle name="Обычный 11 10 2" xfId="90"/>
    <cellStyle name="Обычный 11 11" xfId="91"/>
    <cellStyle name="Обычный 11 11 2" xfId="92"/>
    <cellStyle name="Обычный 11 12" xfId="93"/>
    <cellStyle name="Обычный 11 12 2" xfId="94"/>
    <cellStyle name="Обычный 11 13" xfId="95"/>
    <cellStyle name="Обычный 11 2" xfId="96"/>
    <cellStyle name="Обычный 11 2 2" xfId="97"/>
    <cellStyle name="Обычный 11 2 2 2" xfId="98"/>
    <cellStyle name="Обычный 11 2 2 2 2" xfId="99"/>
    <cellStyle name="Обычный 11 2 2 3" xfId="100"/>
    <cellStyle name="Обычный 11 2 2 3 2" xfId="101"/>
    <cellStyle name="Обычный 11 2 2 4" xfId="102"/>
    <cellStyle name="Обычный 11 2 3" xfId="103"/>
    <cellStyle name="Обычный 11 2 3 2" xfId="104"/>
    <cellStyle name="Обычный 11 2 4" xfId="105"/>
    <cellStyle name="Обычный 11 2 4 2" xfId="106"/>
    <cellStyle name="Обычный 11 2 5" xfId="107"/>
    <cellStyle name="Обычный 11 2 5 2" xfId="108"/>
    <cellStyle name="Обычный 11 2 6" xfId="109"/>
    <cellStyle name="Обычный 11 2 6 2" xfId="110"/>
    <cellStyle name="Обычный 11 2 7" xfId="111"/>
    <cellStyle name="Обычный 11 3" xfId="112"/>
    <cellStyle name="Обычный 11 3 2" xfId="113"/>
    <cellStyle name="Обычный 11 3 2 2" xfId="114"/>
    <cellStyle name="Обычный 11 3 2 2 2" xfId="115"/>
    <cellStyle name="Обычный 11 3 2 3" xfId="116"/>
    <cellStyle name="Обычный 11 3 2 3 2" xfId="117"/>
    <cellStyle name="Обычный 11 3 2 4" xfId="118"/>
    <cellStyle name="Обычный 11 3 3" xfId="119"/>
    <cellStyle name="Обычный 11 3 3 2" xfId="120"/>
    <cellStyle name="Обычный 11 3 4" xfId="121"/>
    <cellStyle name="Обычный 11 3 4 2" xfId="122"/>
    <cellStyle name="Обычный 11 3 5" xfId="123"/>
    <cellStyle name="Обычный 11 3 5 2" xfId="124"/>
    <cellStyle name="Обычный 11 3 6" xfId="125"/>
    <cellStyle name="Обычный 11 4" xfId="126"/>
    <cellStyle name="Обычный 11 4 2" xfId="127"/>
    <cellStyle name="Обычный 11 4 2 2" xfId="128"/>
    <cellStyle name="Обычный 11 4 2 2 2" xfId="129"/>
    <cellStyle name="Обычный 11 4 2 3" xfId="130"/>
    <cellStyle name="Обычный 11 4 2 3 2" xfId="131"/>
    <cellStyle name="Обычный 11 4 2 4" xfId="132"/>
    <cellStyle name="Обычный 11 4 3" xfId="133"/>
    <cellStyle name="Обычный 11 4 3 2" xfId="134"/>
    <cellStyle name="Обычный 11 4 4" xfId="135"/>
    <cellStyle name="Обычный 11 4 4 2" xfId="136"/>
    <cellStyle name="Обычный 11 4 5" xfId="137"/>
    <cellStyle name="Обычный 11 4 5 2" xfId="138"/>
    <cellStyle name="Обычный 11 4 6" xfId="139"/>
    <cellStyle name="Обычный 11 5" xfId="140"/>
    <cellStyle name="Обычный 11 5 2" xfId="141"/>
    <cellStyle name="Обычный 11 5 2 2" xfId="142"/>
    <cellStyle name="Обычный 11 5 2 2 2" xfId="143"/>
    <cellStyle name="Обычный 11 5 2 3" xfId="144"/>
    <cellStyle name="Обычный 11 5 2 3 2" xfId="145"/>
    <cellStyle name="Обычный 11 5 2 4" xfId="146"/>
    <cellStyle name="Обычный 11 5 3" xfId="147"/>
    <cellStyle name="Обычный 11 5 3 2" xfId="148"/>
    <cellStyle name="Обычный 11 5 4" xfId="149"/>
    <cellStyle name="Обычный 11 5 4 2" xfId="150"/>
    <cellStyle name="Обычный 11 5 5" xfId="151"/>
    <cellStyle name="Обычный 11 5 5 2" xfId="152"/>
    <cellStyle name="Обычный 11 5 6" xfId="153"/>
    <cellStyle name="Обычный 11 6" xfId="154"/>
    <cellStyle name="Обычный 11 6 2" xfId="155"/>
    <cellStyle name="Обычный 11 6 2 2" xfId="156"/>
    <cellStyle name="Обычный 11 6 3" xfId="157"/>
    <cellStyle name="Обычный 11 6 3 2" xfId="158"/>
    <cellStyle name="Обычный 11 6 4" xfId="159"/>
    <cellStyle name="Обычный 11 7" xfId="160"/>
    <cellStyle name="Обычный 11 7 2" xfId="161"/>
    <cellStyle name="Обычный 11 7 2 2" xfId="162"/>
    <cellStyle name="Обычный 11 7 3" xfId="163"/>
    <cellStyle name="Обычный 11 7 3 2" xfId="164"/>
    <cellStyle name="Обычный 11 7 4" xfId="165"/>
    <cellStyle name="Обычный 11 8" xfId="166"/>
    <cellStyle name="Обычный 11 8 2" xfId="167"/>
    <cellStyle name="Обычный 11 8 2 2" xfId="168"/>
    <cellStyle name="Обычный 11 8 3" xfId="169"/>
    <cellStyle name="Обычный 11 8 3 2" xfId="170"/>
    <cellStyle name="Обычный 11 8 4" xfId="171"/>
    <cellStyle name="Обычный 11 9" xfId="172"/>
    <cellStyle name="Обычный 11 9 2" xfId="173"/>
    <cellStyle name="Обычный 12" xfId="174"/>
    <cellStyle name="Обычный 12 10" xfId="175"/>
    <cellStyle name="Обычный 12 10 2" xfId="176"/>
    <cellStyle name="Обычный 12 11" xfId="177"/>
    <cellStyle name="Обычный 12 11 2" xfId="178"/>
    <cellStyle name="Обычный 12 12" xfId="179"/>
    <cellStyle name="Обычный 12 12 2" xfId="180"/>
    <cellStyle name="Обычный 12 13" xfId="181"/>
    <cellStyle name="Обычный 12 2" xfId="182"/>
    <cellStyle name="Обычный 12 2 2" xfId="183"/>
    <cellStyle name="Обычный 12 2 2 2" xfId="184"/>
    <cellStyle name="Обычный 12 2 2 2 2" xfId="185"/>
    <cellStyle name="Обычный 12 2 2 3" xfId="186"/>
    <cellStyle name="Обычный 12 2 2 3 2" xfId="187"/>
    <cellStyle name="Обычный 12 2 2 4" xfId="188"/>
    <cellStyle name="Обычный 12 2 3" xfId="189"/>
    <cellStyle name="Обычный 12 2 3 2" xfId="190"/>
    <cellStyle name="Обычный 12 2 4" xfId="191"/>
    <cellStyle name="Обычный 12 2 4 2" xfId="192"/>
    <cellStyle name="Обычный 12 2 5" xfId="193"/>
    <cellStyle name="Обычный 12 2 5 2" xfId="194"/>
    <cellStyle name="Обычный 12 2 6" xfId="195"/>
    <cellStyle name="Обычный 12 2 6 2" xfId="196"/>
    <cellStyle name="Обычный 12 2 7" xfId="197"/>
    <cellStyle name="Обычный 12 3" xfId="198"/>
    <cellStyle name="Обычный 12 3 2" xfId="199"/>
    <cellStyle name="Обычный 12 3 2 2" xfId="200"/>
    <cellStyle name="Обычный 12 3 2 2 2" xfId="201"/>
    <cellStyle name="Обычный 12 3 2 3" xfId="202"/>
    <cellStyle name="Обычный 12 3 2 3 2" xfId="203"/>
    <cellStyle name="Обычный 12 3 2 4" xfId="204"/>
    <cellStyle name="Обычный 12 3 3" xfId="205"/>
    <cellStyle name="Обычный 12 3 3 2" xfId="206"/>
    <cellStyle name="Обычный 12 3 4" xfId="207"/>
    <cellStyle name="Обычный 12 3 4 2" xfId="208"/>
    <cellStyle name="Обычный 12 3 5" xfId="209"/>
    <cellStyle name="Обычный 12 3 5 2" xfId="210"/>
    <cellStyle name="Обычный 12 3 6" xfId="211"/>
    <cellStyle name="Обычный 12 4" xfId="212"/>
    <cellStyle name="Обычный 12 4 2" xfId="213"/>
    <cellStyle name="Обычный 12 4 2 2" xfId="214"/>
    <cellStyle name="Обычный 12 4 2 2 2" xfId="215"/>
    <cellStyle name="Обычный 12 4 2 3" xfId="216"/>
    <cellStyle name="Обычный 12 4 2 3 2" xfId="217"/>
    <cellStyle name="Обычный 12 4 2 4" xfId="218"/>
    <cellStyle name="Обычный 12 4 3" xfId="219"/>
    <cellStyle name="Обычный 12 4 3 2" xfId="220"/>
    <cellStyle name="Обычный 12 4 4" xfId="221"/>
    <cellStyle name="Обычный 12 4 4 2" xfId="222"/>
    <cellStyle name="Обычный 12 4 5" xfId="223"/>
    <cellStyle name="Обычный 12 4 5 2" xfId="224"/>
    <cellStyle name="Обычный 12 4 6" xfId="225"/>
    <cellStyle name="Обычный 12 5" xfId="226"/>
    <cellStyle name="Обычный 12 5 2" xfId="227"/>
    <cellStyle name="Обычный 12 5 2 2" xfId="228"/>
    <cellStyle name="Обычный 12 5 2 2 2" xfId="229"/>
    <cellStyle name="Обычный 12 5 2 3" xfId="230"/>
    <cellStyle name="Обычный 12 5 2 3 2" xfId="231"/>
    <cellStyle name="Обычный 12 5 2 4" xfId="232"/>
    <cellStyle name="Обычный 12 5 3" xfId="233"/>
    <cellStyle name="Обычный 12 5 3 2" xfId="234"/>
    <cellStyle name="Обычный 12 5 4" xfId="235"/>
    <cellStyle name="Обычный 12 5 4 2" xfId="236"/>
    <cellStyle name="Обычный 12 5 5" xfId="237"/>
    <cellStyle name="Обычный 12 5 5 2" xfId="238"/>
    <cellStyle name="Обычный 12 5 6" xfId="239"/>
    <cellStyle name="Обычный 12 6" xfId="240"/>
    <cellStyle name="Обычный 12 6 2" xfId="241"/>
    <cellStyle name="Обычный 12 6 2 2" xfId="242"/>
    <cellStyle name="Обычный 12 6 3" xfId="243"/>
    <cellStyle name="Обычный 12 6 3 2" xfId="244"/>
    <cellStyle name="Обычный 12 6 4" xfId="245"/>
    <cellStyle name="Обычный 12 7" xfId="246"/>
    <cellStyle name="Обычный 12 7 2" xfId="247"/>
    <cellStyle name="Обычный 12 7 2 2" xfId="248"/>
    <cellStyle name="Обычный 12 7 3" xfId="249"/>
    <cellStyle name="Обычный 12 7 3 2" xfId="250"/>
    <cellStyle name="Обычный 12 7 4" xfId="251"/>
    <cellStyle name="Обычный 12 8" xfId="252"/>
    <cellStyle name="Обычный 12 8 2" xfId="253"/>
    <cellStyle name="Обычный 12 8 2 2" xfId="254"/>
    <cellStyle name="Обычный 12 8 3" xfId="255"/>
    <cellStyle name="Обычный 12 8 3 2" xfId="256"/>
    <cellStyle name="Обычный 12 8 4" xfId="257"/>
    <cellStyle name="Обычный 12 9" xfId="258"/>
    <cellStyle name="Обычный 12 9 2" xfId="259"/>
    <cellStyle name="Обычный 13" xfId="260"/>
    <cellStyle name="Обычный 14" xfId="261"/>
    <cellStyle name="Обычный 14 2" xfId="262"/>
    <cellStyle name="Обычный 14 2 2" xfId="263"/>
    <cellStyle name="Обычный 14 2 2 2" xfId="264"/>
    <cellStyle name="Обычный 14 2 3" xfId="265"/>
    <cellStyle name="Обычный 14 2 3 2" xfId="266"/>
    <cellStyle name="Обычный 14 2 4" xfId="267"/>
    <cellStyle name="Обычный 14 3" xfId="268"/>
    <cellStyle name="Обычный 14 3 2" xfId="269"/>
    <cellStyle name="Обычный 14 4" xfId="270"/>
    <cellStyle name="Обычный 14 4 2" xfId="271"/>
    <cellStyle name="Обычный 14 5" xfId="272"/>
    <cellStyle name="Обычный 14 5 2" xfId="273"/>
    <cellStyle name="Обычный 14 6" xfId="274"/>
    <cellStyle name="Обычный 14 6 2" xfId="275"/>
    <cellStyle name="Обычный 14 7" xfId="276"/>
    <cellStyle name="Обычный 15" xfId="277"/>
    <cellStyle name="Обычный 15 2" xfId="278"/>
    <cellStyle name="Обычный 15 2 2" xfId="279"/>
    <cellStyle name="Обычный 15 2 2 2" xfId="280"/>
    <cellStyle name="Обычный 15 2 3" xfId="281"/>
    <cellStyle name="Обычный 15 2 3 2" xfId="282"/>
    <cellStyle name="Обычный 15 2 4" xfId="283"/>
    <cellStyle name="Обычный 15 3" xfId="284"/>
    <cellStyle name="Обычный 15 3 2" xfId="285"/>
    <cellStyle name="Обычный 15 4" xfId="286"/>
    <cellStyle name="Обычный 15 4 2" xfId="287"/>
    <cellStyle name="Обычный 15 5" xfId="288"/>
    <cellStyle name="Обычный 15 5 2" xfId="289"/>
    <cellStyle name="Обычный 15 6" xfId="290"/>
    <cellStyle name="Обычный 16" xfId="291"/>
    <cellStyle name="Обычный 16 2" xfId="292"/>
    <cellStyle name="Обычный 16 2 2" xfId="293"/>
    <cellStyle name="Обычный 16 2 2 2" xfId="294"/>
    <cellStyle name="Обычный 16 2 3" xfId="295"/>
    <cellStyle name="Обычный 16 2 3 2" xfId="296"/>
    <cellStyle name="Обычный 16 2 4" xfId="297"/>
    <cellStyle name="Обычный 16 3" xfId="298"/>
    <cellStyle name="Обычный 16 3 2" xfId="299"/>
    <cellStyle name="Обычный 16 4" xfId="300"/>
    <cellStyle name="Обычный 16 4 2" xfId="301"/>
    <cellStyle name="Обычный 16 5" xfId="302"/>
    <cellStyle name="Обычный 16 5 2" xfId="303"/>
    <cellStyle name="Обычный 16 6" xfId="304"/>
    <cellStyle name="Обычный 17" xfId="305"/>
    <cellStyle name="Обычный 17 2" xfId="306"/>
    <cellStyle name="Обычный 17 2 2" xfId="307"/>
    <cellStyle name="Обычный 17 2 2 2" xfId="308"/>
    <cellStyle name="Обычный 17 2 3" xfId="309"/>
    <cellStyle name="Обычный 17 2 3 2" xfId="310"/>
    <cellStyle name="Обычный 17 2 4" xfId="311"/>
    <cellStyle name="Обычный 17 3" xfId="312"/>
    <cellStyle name="Обычный 17 3 2" xfId="313"/>
    <cellStyle name="Обычный 17 4" xfId="314"/>
    <cellStyle name="Обычный 17 4 2" xfId="315"/>
    <cellStyle name="Обычный 17 5" xfId="316"/>
    <cellStyle name="Обычный 17 5 2" xfId="317"/>
    <cellStyle name="Обычный 17 6" xfId="318"/>
    <cellStyle name="Обычный 18" xfId="319"/>
    <cellStyle name="Обычный 18 2" xfId="320"/>
    <cellStyle name="Обычный 18 2 2" xfId="321"/>
    <cellStyle name="Обычный 18 2 2 2" xfId="322"/>
    <cellStyle name="Обычный 18 2 3" xfId="323"/>
    <cellStyle name="Обычный 18 2 3 2" xfId="324"/>
    <cellStyle name="Обычный 18 2 4" xfId="325"/>
    <cellStyle name="Обычный 18 3" xfId="326"/>
    <cellStyle name="Обычный 18 3 2" xfId="327"/>
    <cellStyle name="Обычный 18 4" xfId="328"/>
    <cellStyle name="Обычный 18 4 2" xfId="329"/>
    <cellStyle name="Обычный 18 5" xfId="330"/>
    <cellStyle name="Обычный 18 5 2" xfId="331"/>
    <cellStyle name="Обычный 18 6" xfId="332"/>
    <cellStyle name="Обычный 19" xfId="333"/>
    <cellStyle name="Обычный 19 2" xfId="334"/>
    <cellStyle name="Обычный 19 2 2" xfId="335"/>
    <cellStyle name="Обычный 19 2 2 2" xfId="336"/>
    <cellStyle name="Обычный 19 2 3" xfId="337"/>
    <cellStyle name="Обычный 19 2 3 2" xfId="338"/>
    <cellStyle name="Обычный 19 2 4" xfId="339"/>
    <cellStyle name="Обычный 19 3" xfId="340"/>
    <cellStyle name="Обычный 19 3 2" xfId="341"/>
    <cellStyle name="Обычный 19 4" xfId="342"/>
    <cellStyle name="Обычный 19 4 2" xfId="343"/>
    <cellStyle name="Обычный 19 5" xfId="344"/>
    <cellStyle name="Обычный 19 5 2" xfId="345"/>
    <cellStyle name="Обычный 19 6" xfId="346"/>
    <cellStyle name="Обычный 2" xfId="347"/>
    <cellStyle name="Обычный 2 10" xfId="348"/>
    <cellStyle name="Обычный 2 11" xfId="349"/>
    <cellStyle name="Обычный 2 11 2" xfId="350"/>
    <cellStyle name="Обычный 2 12" xfId="351"/>
    <cellStyle name="Обычный 2 12 2" xfId="352"/>
    <cellStyle name="Обычный 2 13" xfId="353"/>
    <cellStyle name="Обычный 2 13 2" xfId="354"/>
    <cellStyle name="Обычный 2 14" xfId="355"/>
    <cellStyle name="Обычный 2 2" xfId="356"/>
    <cellStyle name="Обычный 2 2 2" xfId="357"/>
    <cellStyle name="Обычный 2 2 2 2" xfId="358"/>
    <cellStyle name="Обычный 2 2 2 2 2" xfId="359"/>
    <cellStyle name="Обычный 2 2 2 3" xfId="360"/>
    <cellStyle name="Обычный 2 2 2 3 2" xfId="361"/>
    <cellStyle name="Обычный 2 2 2 4" xfId="362"/>
    <cellStyle name="Обычный 2 2 3" xfId="363"/>
    <cellStyle name="Обычный 2 2 3 2" xfId="364"/>
    <cellStyle name="Обычный 2 2 4" xfId="365"/>
    <cellStyle name="Обычный 2 2 4 2" xfId="366"/>
    <cellStyle name="Обычный 2 2 5" xfId="367"/>
    <cellStyle name="Обычный 2 2 5 2" xfId="368"/>
    <cellStyle name="Обычный 2 2 6" xfId="369"/>
    <cellStyle name="Обычный 2 2 6 2" xfId="370"/>
    <cellStyle name="Обычный 2 2 7" xfId="371"/>
    <cellStyle name="Обычный 2 3" xfId="372"/>
    <cellStyle name="Обычный 2 3 2" xfId="373"/>
    <cellStyle name="Обычный 2 3 2 2" xfId="374"/>
    <cellStyle name="Обычный 2 3 2 2 2" xfId="375"/>
    <cellStyle name="Обычный 2 3 2 3" xfId="376"/>
    <cellStyle name="Обычный 2 3 2 3 2" xfId="377"/>
    <cellStyle name="Обычный 2 3 2 4" xfId="378"/>
    <cellStyle name="Обычный 2 3 3" xfId="379"/>
    <cellStyle name="Обычный 2 3 3 2" xfId="380"/>
    <cellStyle name="Обычный 2 3 4" xfId="381"/>
    <cellStyle name="Обычный 2 3 4 2" xfId="382"/>
    <cellStyle name="Обычный 2 3 5" xfId="383"/>
    <cellStyle name="Обычный 2 3 5 2" xfId="384"/>
    <cellStyle name="Обычный 2 3 6" xfId="385"/>
    <cellStyle name="Обычный 2 4" xfId="386"/>
    <cellStyle name="Обычный 2 4 2" xfId="387"/>
    <cellStyle name="Обычный 2 4 2 2" xfId="388"/>
    <cellStyle name="Обычный 2 4 2 2 2" xfId="389"/>
    <cellStyle name="Обычный 2 4 2 3" xfId="390"/>
    <cellStyle name="Обычный 2 4 2 3 2" xfId="391"/>
    <cellStyle name="Обычный 2 4 2 4" xfId="392"/>
    <cellStyle name="Обычный 2 4 3" xfId="393"/>
    <cellStyle name="Обычный 2 4 3 2" xfId="394"/>
    <cellStyle name="Обычный 2 4 4" xfId="395"/>
    <cellStyle name="Обычный 2 4 4 2" xfId="396"/>
    <cellStyle name="Обычный 2 4 5" xfId="397"/>
    <cellStyle name="Обычный 2 4 5 2" xfId="398"/>
    <cellStyle name="Обычный 2 4 6" xfId="399"/>
    <cellStyle name="Обычный 2 5" xfId="400"/>
    <cellStyle name="Обычный 2 5 2" xfId="401"/>
    <cellStyle name="Обычный 2 5 2 2" xfId="402"/>
    <cellStyle name="Обычный 2 5 2 2 2" xfId="403"/>
    <cellStyle name="Обычный 2 5 2 3" xfId="404"/>
    <cellStyle name="Обычный 2 5 2 3 2" xfId="405"/>
    <cellStyle name="Обычный 2 5 2 4" xfId="406"/>
    <cellStyle name="Обычный 2 5 3" xfId="407"/>
    <cellStyle name="Обычный 2 5 3 2" xfId="408"/>
    <cellStyle name="Обычный 2 5 4" xfId="409"/>
    <cellStyle name="Обычный 2 5 4 2" xfId="410"/>
    <cellStyle name="Обычный 2 5 5" xfId="411"/>
    <cellStyle name="Обычный 2 5 5 2" xfId="412"/>
    <cellStyle name="Обычный 2 5 6" xfId="413"/>
    <cellStyle name="Обычный 2 6" xfId="414"/>
    <cellStyle name="Обычный 2 6 2" xfId="415"/>
    <cellStyle name="Обычный 2 6 2 2" xfId="416"/>
    <cellStyle name="Обычный 2 6 3" xfId="417"/>
    <cellStyle name="Обычный 2 6 3 2" xfId="418"/>
    <cellStyle name="Обычный 2 6 4" xfId="419"/>
    <cellStyle name="Обычный 2 7" xfId="420"/>
    <cellStyle name="Обычный 2 7 2" xfId="421"/>
    <cellStyle name="Обычный 2 7 2 2" xfId="422"/>
    <cellStyle name="Обычный 2 7 3" xfId="423"/>
    <cellStyle name="Обычный 2 7 3 2" xfId="424"/>
    <cellStyle name="Обычный 2 7 4" xfId="425"/>
    <cellStyle name="Обычный 2 8" xfId="426"/>
    <cellStyle name="Обычный 2 8 2" xfId="427"/>
    <cellStyle name="Обычный 2 8 2 2" xfId="428"/>
    <cellStyle name="Обычный 2 8 3" xfId="429"/>
    <cellStyle name="Обычный 2 8 3 2" xfId="430"/>
    <cellStyle name="Обычный 2 8 4" xfId="431"/>
    <cellStyle name="Обычный 2 9" xfId="432"/>
    <cellStyle name="Обычный 2 9 2" xfId="433"/>
    <cellStyle name="Обычный 20" xfId="434"/>
    <cellStyle name="Обычный 20 2" xfId="435"/>
    <cellStyle name="Обычный 20 2 2" xfId="436"/>
    <cellStyle name="Обычный 20 3" xfId="437"/>
    <cellStyle name="Обычный 20 3 2" xfId="438"/>
    <cellStyle name="Обычный 20 4" xfId="439"/>
    <cellStyle name="Обычный 21" xfId="440"/>
    <cellStyle name="Обычный 21 2" xfId="441"/>
    <cellStyle name="Обычный 21 2 2" xfId="442"/>
    <cellStyle name="Обычный 21 3" xfId="443"/>
    <cellStyle name="Обычный 21 3 2" xfId="444"/>
    <cellStyle name="Обычный 21 4" xfId="445"/>
    <cellStyle name="Обычный 22" xfId="446"/>
    <cellStyle name="Обычный 22 2" xfId="447"/>
    <cellStyle name="Обычный 22 2 2" xfId="448"/>
    <cellStyle name="Обычный 22 3" xfId="449"/>
    <cellStyle name="Обычный 22 3 2" xfId="450"/>
    <cellStyle name="Обычный 22 4" xfId="451"/>
    <cellStyle name="Обычный 23" xfId="452"/>
    <cellStyle name="Обычный 23 2" xfId="453"/>
    <cellStyle name="Обычный 24" xfId="454"/>
    <cellStyle name="Обычный 24 2" xfId="455"/>
    <cellStyle name="Обычный 25" xfId="456"/>
    <cellStyle name="Обычный 25 2" xfId="457"/>
    <cellStyle name="Обычный 26" xfId="458"/>
    <cellStyle name="Обычный 26 2" xfId="459"/>
    <cellStyle name="Обычный 27" xfId="460"/>
    <cellStyle name="Обычный 27 2" xfId="461"/>
    <cellStyle name="Обычный 28" xfId="462"/>
    <cellStyle name="Обычный 3" xfId="463"/>
    <cellStyle name="Обычный 3 10" xfId="464"/>
    <cellStyle name="Обычный 3 10 2" xfId="465"/>
    <cellStyle name="Обычный 3 11" xfId="466"/>
    <cellStyle name="Обычный 3 11 2" xfId="467"/>
    <cellStyle name="Обычный 3 12" xfId="468"/>
    <cellStyle name="Обычный 3 12 2" xfId="469"/>
    <cellStyle name="Обычный 3 13" xfId="470"/>
    <cellStyle name="Обычный 3 2" xfId="471"/>
    <cellStyle name="Обычный 3 2 2" xfId="472"/>
    <cellStyle name="Обычный 3 2 2 2" xfId="473"/>
    <cellStyle name="Обычный 3 2 2 2 2" xfId="474"/>
    <cellStyle name="Обычный 3 2 2 3" xfId="475"/>
    <cellStyle name="Обычный 3 2 2 3 2" xfId="476"/>
    <cellStyle name="Обычный 3 2 2 4" xfId="477"/>
    <cellStyle name="Обычный 3 2 3" xfId="478"/>
    <cellStyle name="Обычный 3 2 3 2" xfId="479"/>
    <cellStyle name="Обычный 3 2 4" xfId="480"/>
    <cellStyle name="Обычный 3 2 4 2" xfId="481"/>
    <cellStyle name="Обычный 3 2 5" xfId="482"/>
    <cellStyle name="Обычный 3 2 5 2" xfId="483"/>
    <cellStyle name="Обычный 3 2 6" xfId="484"/>
    <cellStyle name="Обычный 3 2 6 2" xfId="485"/>
    <cellStyle name="Обычный 3 2 7" xfId="486"/>
    <cellStyle name="Обычный 3 3" xfId="487"/>
    <cellStyle name="Обычный 3 3 2" xfId="488"/>
    <cellStyle name="Обычный 3 3 2 2" xfId="489"/>
    <cellStyle name="Обычный 3 3 2 2 2" xfId="490"/>
    <cellStyle name="Обычный 3 3 2 3" xfId="491"/>
    <cellStyle name="Обычный 3 3 2 3 2" xfId="492"/>
    <cellStyle name="Обычный 3 3 2 4" xfId="493"/>
    <cellStyle name="Обычный 3 3 3" xfId="494"/>
    <cellStyle name="Обычный 3 3 3 2" xfId="495"/>
    <cellStyle name="Обычный 3 3 4" xfId="496"/>
    <cellStyle name="Обычный 3 3 4 2" xfId="497"/>
    <cellStyle name="Обычный 3 3 5" xfId="498"/>
    <cellStyle name="Обычный 3 3 5 2" xfId="499"/>
    <cellStyle name="Обычный 3 3 6" xfId="500"/>
    <cellStyle name="Обычный 3 4" xfId="501"/>
    <cellStyle name="Обычный 3 4 2" xfId="502"/>
    <cellStyle name="Обычный 3 4 2 2" xfId="503"/>
    <cellStyle name="Обычный 3 4 2 2 2" xfId="504"/>
    <cellStyle name="Обычный 3 4 2 3" xfId="505"/>
    <cellStyle name="Обычный 3 4 2 3 2" xfId="506"/>
    <cellStyle name="Обычный 3 4 2 4" xfId="507"/>
    <cellStyle name="Обычный 3 4 3" xfId="508"/>
    <cellStyle name="Обычный 3 4 3 2" xfId="509"/>
    <cellStyle name="Обычный 3 4 4" xfId="510"/>
    <cellStyle name="Обычный 3 4 4 2" xfId="511"/>
    <cellStyle name="Обычный 3 4 5" xfId="512"/>
    <cellStyle name="Обычный 3 4 5 2" xfId="513"/>
    <cellStyle name="Обычный 3 4 6" xfId="514"/>
    <cellStyle name="Обычный 3 5" xfId="515"/>
    <cellStyle name="Обычный 3 5 2" xfId="516"/>
    <cellStyle name="Обычный 3 5 2 2" xfId="517"/>
    <cellStyle name="Обычный 3 5 2 2 2" xfId="518"/>
    <cellStyle name="Обычный 3 5 2 3" xfId="519"/>
    <cellStyle name="Обычный 3 5 2 3 2" xfId="520"/>
    <cellStyle name="Обычный 3 5 2 4" xfId="521"/>
    <cellStyle name="Обычный 3 5 3" xfId="522"/>
    <cellStyle name="Обычный 3 5 3 2" xfId="523"/>
    <cellStyle name="Обычный 3 5 4" xfId="524"/>
    <cellStyle name="Обычный 3 5 4 2" xfId="525"/>
    <cellStyle name="Обычный 3 5 5" xfId="526"/>
    <cellStyle name="Обычный 3 5 5 2" xfId="527"/>
    <cellStyle name="Обычный 3 5 6" xfId="528"/>
    <cellStyle name="Обычный 3 6" xfId="529"/>
    <cellStyle name="Обычный 3 6 2" xfId="530"/>
    <cellStyle name="Обычный 3 6 2 2" xfId="531"/>
    <cellStyle name="Обычный 3 6 3" xfId="532"/>
    <cellStyle name="Обычный 3 6 3 2" xfId="533"/>
    <cellStyle name="Обычный 3 6 4" xfId="534"/>
    <cellStyle name="Обычный 3 7" xfId="535"/>
    <cellStyle name="Обычный 3 7 2" xfId="536"/>
    <cellStyle name="Обычный 3 7 2 2" xfId="537"/>
    <cellStyle name="Обычный 3 7 3" xfId="538"/>
    <cellStyle name="Обычный 3 7 3 2" xfId="539"/>
    <cellStyle name="Обычный 3 7 4" xfId="540"/>
    <cellStyle name="Обычный 3 8" xfId="541"/>
    <cellStyle name="Обычный 3 8 2" xfId="542"/>
    <cellStyle name="Обычный 3 8 2 2" xfId="543"/>
    <cellStyle name="Обычный 3 8 3" xfId="544"/>
    <cellStyle name="Обычный 3 8 3 2" xfId="545"/>
    <cellStyle name="Обычный 3 8 4" xfId="546"/>
    <cellStyle name="Обычный 3 9" xfId="547"/>
    <cellStyle name="Обычный 3 9 2" xfId="548"/>
    <cellStyle name="Обычный 4" xfId="549"/>
    <cellStyle name="Обычный 4 10" xfId="550"/>
    <cellStyle name="Обычный 4 10 2" xfId="551"/>
    <cellStyle name="Обычный 4 11" xfId="552"/>
    <cellStyle name="Обычный 4 11 2" xfId="553"/>
    <cellStyle name="Обычный 4 12" xfId="554"/>
    <cellStyle name="Обычный 4 12 2" xfId="555"/>
    <cellStyle name="Обычный 4 13" xfId="556"/>
    <cellStyle name="Обычный 4 2" xfId="557"/>
    <cellStyle name="Обычный 4 2 2" xfId="558"/>
    <cellStyle name="Обычный 4 2 2 2" xfId="559"/>
    <cellStyle name="Обычный 4 2 2 2 2" xfId="560"/>
    <cellStyle name="Обычный 4 2 2 3" xfId="561"/>
    <cellStyle name="Обычный 4 2 2 3 2" xfId="562"/>
    <cellStyle name="Обычный 4 2 2 4" xfId="563"/>
    <cellStyle name="Обычный 4 2 3" xfId="564"/>
    <cellStyle name="Обычный 4 2 3 2" xfId="565"/>
    <cellStyle name="Обычный 4 2 4" xfId="566"/>
    <cellStyle name="Обычный 4 2 4 2" xfId="567"/>
    <cellStyle name="Обычный 4 2 5" xfId="568"/>
    <cellStyle name="Обычный 4 2 5 2" xfId="569"/>
    <cellStyle name="Обычный 4 2 6" xfId="570"/>
    <cellStyle name="Обычный 4 2 6 2" xfId="571"/>
    <cellStyle name="Обычный 4 2 7" xfId="572"/>
    <cellStyle name="Обычный 4 3" xfId="573"/>
    <cellStyle name="Обычный 4 3 2" xfId="574"/>
    <cellStyle name="Обычный 4 3 2 2" xfId="575"/>
    <cellStyle name="Обычный 4 3 2 2 2" xfId="576"/>
    <cellStyle name="Обычный 4 3 2 3" xfId="577"/>
    <cellStyle name="Обычный 4 3 2 3 2" xfId="578"/>
    <cellStyle name="Обычный 4 3 2 4" xfId="579"/>
    <cellStyle name="Обычный 4 3 3" xfId="580"/>
    <cellStyle name="Обычный 4 3 3 2" xfId="581"/>
    <cellStyle name="Обычный 4 3 4" xfId="582"/>
    <cellStyle name="Обычный 4 3 4 2" xfId="583"/>
    <cellStyle name="Обычный 4 3 5" xfId="584"/>
    <cellStyle name="Обычный 4 3 5 2" xfId="585"/>
    <cellStyle name="Обычный 4 3 6" xfId="586"/>
    <cellStyle name="Обычный 4 4" xfId="587"/>
    <cellStyle name="Обычный 4 4 2" xfId="588"/>
    <cellStyle name="Обычный 4 4 2 2" xfId="589"/>
    <cellStyle name="Обычный 4 4 2 2 2" xfId="590"/>
    <cellStyle name="Обычный 4 4 2 3" xfId="591"/>
    <cellStyle name="Обычный 4 4 2 3 2" xfId="592"/>
    <cellStyle name="Обычный 4 4 2 4" xfId="593"/>
    <cellStyle name="Обычный 4 4 3" xfId="594"/>
    <cellStyle name="Обычный 4 4 3 2" xfId="595"/>
    <cellStyle name="Обычный 4 4 4" xfId="596"/>
    <cellStyle name="Обычный 4 4 4 2" xfId="597"/>
    <cellStyle name="Обычный 4 4 5" xfId="598"/>
    <cellStyle name="Обычный 4 4 5 2" xfId="599"/>
    <cellStyle name="Обычный 4 4 6" xfId="600"/>
    <cellStyle name="Обычный 4 5" xfId="601"/>
    <cellStyle name="Обычный 4 5 2" xfId="602"/>
    <cellStyle name="Обычный 4 5 2 2" xfId="603"/>
    <cellStyle name="Обычный 4 5 2 2 2" xfId="604"/>
    <cellStyle name="Обычный 4 5 2 3" xfId="605"/>
    <cellStyle name="Обычный 4 5 2 3 2" xfId="606"/>
    <cellStyle name="Обычный 4 5 2 4" xfId="607"/>
    <cellStyle name="Обычный 4 5 3" xfId="608"/>
    <cellStyle name="Обычный 4 5 3 2" xfId="609"/>
    <cellStyle name="Обычный 4 5 4" xfId="610"/>
    <cellStyle name="Обычный 4 5 4 2" xfId="611"/>
    <cellStyle name="Обычный 4 5 5" xfId="612"/>
    <cellStyle name="Обычный 4 5 5 2" xfId="613"/>
    <cellStyle name="Обычный 4 5 6" xfId="614"/>
    <cellStyle name="Обычный 4 6" xfId="615"/>
    <cellStyle name="Обычный 4 6 2" xfId="616"/>
    <cellStyle name="Обычный 4 6 2 2" xfId="617"/>
    <cellStyle name="Обычный 4 6 3" xfId="618"/>
    <cellStyle name="Обычный 4 6 3 2" xfId="619"/>
    <cellStyle name="Обычный 4 6 4" xfId="620"/>
    <cellStyle name="Обычный 4 7" xfId="621"/>
    <cellStyle name="Обычный 4 7 2" xfId="622"/>
    <cellStyle name="Обычный 4 7 2 2" xfId="623"/>
    <cellStyle name="Обычный 4 7 3" xfId="624"/>
    <cellStyle name="Обычный 4 7 3 2" xfId="625"/>
    <cellStyle name="Обычный 4 7 4" xfId="626"/>
    <cellStyle name="Обычный 4 8" xfId="627"/>
    <cellStyle name="Обычный 4 8 2" xfId="628"/>
    <cellStyle name="Обычный 4 8 2 2" xfId="629"/>
    <cellStyle name="Обычный 4 8 3" xfId="630"/>
    <cellStyle name="Обычный 4 8 3 2" xfId="631"/>
    <cellStyle name="Обычный 4 8 4" xfId="632"/>
    <cellStyle name="Обычный 4 9" xfId="633"/>
    <cellStyle name="Обычный 4 9 2" xfId="634"/>
    <cellStyle name="Обычный 5" xfId="635"/>
    <cellStyle name="Обычный 5 10" xfId="636"/>
    <cellStyle name="Обычный 5 10 2" xfId="637"/>
    <cellStyle name="Обычный 5 11" xfId="638"/>
    <cellStyle name="Обычный 5 11 2" xfId="639"/>
    <cellStyle name="Обычный 5 12" xfId="640"/>
    <cellStyle name="Обычный 5 12 2" xfId="641"/>
    <cellStyle name="Обычный 5 13" xfId="642"/>
    <cellStyle name="Обычный 5 2" xfId="643"/>
    <cellStyle name="Обычный 5 2 2" xfId="644"/>
    <cellStyle name="Обычный 5 2 2 2" xfId="645"/>
    <cellStyle name="Обычный 5 2 2 2 2" xfId="646"/>
    <cellStyle name="Обычный 5 2 2 3" xfId="647"/>
    <cellStyle name="Обычный 5 2 2 3 2" xfId="648"/>
    <cellStyle name="Обычный 5 2 2 4" xfId="649"/>
    <cellStyle name="Обычный 5 2 3" xfId="650"/>
    <cellStyle name="Обычный 5 2 3 2" xfId="651"/>
    <cellStyle name="Обычный 5 2 4" xfId="652"/>
    <cellStyle name="Обычный 5 2 4 2" xfId="653"/>
    <cellStyle name="Обычный 5 2 5" xfId="654"/>
    <cellStyle name="Обычный 5 2 5 2" xfId="655"/>
    <cellStyle name="Обычный 5 2 6" xfId="656"/>
    <cellStyle name="Обычный 5 2 6 2" xfId="657"/>
    <cellStyle name="Обычный 5 2 7" xfId="658"/>
    <cellStyle name="Обычный 5 3" xfId="659"/>
    <cellStyle name="Обычный 5 3 2" xfId="660"/>
    <cellStyle name="Обычный 5 3 2 2" xfId="661"/>
    <cellStyle name="Обычный 5 3 2 2 2" xfId="662"/>
    <cellStyle name="Обычный 5 3 2 3" xfId="663"/>
    <cellStyle name="Обычный 5 3 2 3 2" xfId="664"/>
    <cellStyle name="Обычный 5 3 2 4" xfId="665"/>
    <cellStyle name="Обычный 5 3 3" xfId="666"/>
    <cellStyle name="Обычный 5 3 3 2" xfId="667"/>
    <cellStyle name="Обычный 5 3 4" xfId="668"/>
    <cellStyle name="Обычный 5 3 4 2" xfId="669"/>
    <cellStyle name="Обычный 5 3 5" xfId="670"/>
    <cellStyle name="Обычный 5 3 5 2" xfId="671"/>
    <cellStyle name="Обычный 5 3 6" xfId="672"/>
    <cellStyle name="Обычный 5 4" xfId="673"/>
    <cellStyle name="Обычный 5 4 2" xfId="674"/>
    <cellStyle name="Обычный 5 4 2 2" xfId="675"/>
    <cellStyle name="Обычный 5 4 2 2 2" xfId="676"/>
    <cellStyle name="Обычный 5 4 2 3" xfId="677"/>
    <cellStyle name="Обычный 5 4 2 3 2" xfId="678"/>
    <cellStyle name="Обычный 5 4 2 4" xfId="679"/>
    <cellStyle name="Обычный 5 4 3" xfId="680"/>
    <cellStyle name="Обычный 5 4 3 2" xfId="681"/>
    <cellStyle name="Обычный 5 4 4" xfId="682"/>
    <cellStyle name="Обычный 5 4 4 2" xfId="683"/>
    <cellStyle name="Обычный 5 4 5" xfId="684"/>
    <cellStyle name="Обычный 5 4 5 2" xfId="685"/>
    <cellStyle name="Обычный 5 4 6" xfId="686"/>
    <cellStyle name="Обычный 5 5" xfId="687"/>
    <cellStyle name="Обычный 5 5 2" xfId="688"/>
    <cellStyle name="Обычный 5 5 2 2" xfId="689"/>
    <cellStyle name="Обычный 5 5 2 2 2" xfId="690"/>
    <cellStyle name="Обычный 5 5 2 3" xfId="691"/>
    <cellStyle name="Обычный 5 5 2 3 2" xfId="692"/>
    <cellStyle name="Обычный 5 5 2 4" xfId="693"/>
    <cellStyle name="Обычный 5 5 3" xfId="694"/>
    <cellStyle name="Обычный 5 5 3 2" xfId="695"/>
    <cellStyle name="Обычный 5 5 4" xfId="696"/>
    <cellStyle name="Обычный 5 5 4 2" xfId="697"/>
    <cellStyle name="Обычный 5 5 5" xfId="698"/>
    <cellStyle name="Обычный 5 5 5 2" xfId="699"/>
    <cellStyle name="Обычный 5 5 6" xfId="700"/>
    <cellStyle name="Обычный 5 6" xfId="701"/>
    <cellStyle name="Обычный 5 6 2" xfId="702"/>
    <cellStyle name="Обычный 5 6 2 2" xfId="703"/>
    <cellStyle name="Обычный 5 6 3" xfId="704"/>
    <cellStyle name="Обычный 5 6 3 2" xfId="705"/>
    <cellStyle name="Обычный 5 6 4" xfId="706"/>
    <cellStyle name="Обычный 5 7" xfId="707"/>
    <cellStyle name="Обычный 5 7 2" xfId="708"/>
    <cellStyle name="Обычный 5 7 2 2" xfId="709"/>
    <cellStyle name="Обычный 5 7 3" xfId="710"/>
    <cellStyle name="Обычный 5 7 3 2" xfId="711"/>
    <cellStyle name="Обычный 5 7 4" xfId="712"/>
    <cellStyle name="Обычный 5 8" xfId="713"/>
    <cellStyle name="Обычный 5 8 2" xfId="714"/>
    <cellStyle name="Обычный 5 8 2 2" xfId="715"/>
    <cellStyle name="Обычный 5 8 3" xfId="716"/>
    <cellStyle name="Обычный 5 8 3 2" xfId="717"/>
    <cellStyle name="Обычный 5 8 4" xfId="718"/>
    <cellStyle name="Обычный 5 9" xfId="719"/>
    <cellStyle name="Обычный 5 9 2" xfId="720"/>
    <cellStyle name="Обычный 6" xfId="721"/>
    <cellStyle name="Обычный 6 10" xfId="722"/>
    <cellStyle name="Обычный 6 10 2" xfId="723"/>
    <cellStyle name="Обычный 6 11" xfId="724"/>
    <cellStyle name="Обычный 6 11 2" xfId="725"/>
    <cellStyle name="Обычный 6 12" xfId="726"/>
    <cellStyle name="Обычный 6 12 2" xfId="727"/>
    <cellStyle name="Обычный 6 13" xfId="728"/>
    <cellStyle name="Обычный 6 2" xfId="729"/>
    <cellStyle name="Обычный 6 2 2" xfId="730"/>
    <cellStyle name="Обычный 6 2 2 2" xfId="731"/>
    <cellStyle name="Обычный 6 2 2 2 2" xfId="732"/>
    <cellStyle name="Обычный 6 2 2 3" xfId="733"/>
    <cellStyle name="Обычный 6 2 2 3 2" xfId="734"/>
    <cellStyle name="Обычный 6 2 2 4" xfId="735"/>
    <cellStyle name="Обычный 6 2 3" xfId="736"/>
    <cellStyle name="Обычный 6 2 3 2" xfId="737"/>
    <cellStyle name="Обычный 6 2 4" xfId="738"/>
    <cellStyle name="Обычный 6 2 4 2" xfId="739"/>
    <cellStyle name="Обычный 6 2 5" xfId="740"/>
    <cellStyle name="Обычный 6 2 5 2" xfId="741"/>
    <cellStyle name="Обычный 6 2 6" xfId="742"/>
    <cellStyle name="Обычный 6 2 6 2" xfId="743"/>
    <cellStyle name="Обычный 6 2 7" xfId="744"/>
    <cellStyle name="Обычный 6 3" xfId="745"/>
    <cellStyle name="Обычный 6 3 2" xfId="746"/>
    <cellStyle name="Обычный 6 3 2 2" xfId="747"/>
    <cellStyle name="Обычный 6 3 2 2 2" xfId="748"/>
    <cellStyle name="Обычный 6 3 2 3" xfId="749"/>
    <cellStyle name="Обычный 6 3 2 3 2" xfId="750"/>
    <cellStyle name="Обычный 6 3 2 4" xfId="751"/>
    <cellStyle name="Обычный 6 3 3" xfId="752"/>
    <cellStyle name="Обычный 6 3 3 2" xfId="753"/>
    <cellStyle name="Обычный 6 3 4" xfId="754"/>
    <cellStyle name="Обычный 6 3 4 2" xfId="755"/>
    <cellStyle name="Обычный 6 3 5" xfId="756"/>
    <cellStyle name="Обычный 6 3 5 2" xfId="757"/>
    <cellStyle name="Обычный 6 3 6" xfId="758"/>
    <cellStyle name="Обычный 6 4" xfId="759"/>
    <cellStyle name="Обычный 6 4 2" xfId="760"/>
    <cellStyle name="Обычный 6 4 2 2" xfId="761"/>
    <cellStyle name="Обычный 6 4 2 2 2" xfId="762"/>
    <cellStyle name="Обычный 6 4 2 3" xfId="763"/>
    <cellStyle name="Обычный 6 4 2 3 2" xfId="764"/>
    <cellStyle name="Обычный 6 4 2 4" xfId="765"/>
    <cellStyle name="Обычный 6 4 3" xfId="766"/>
    <cellStyle name="Обычный 6 4 3 2" xfId="767"/>
    <cellStyle name="Обычный 6 4 4" xfId="768"/>
    <cellStyle name="Обычный 6 4 4 2" xfId="769"/>
    <cellStyle name="Обычный 6 4 5" xfId="770"/>
    <cellStyle name="Обычный 6 4 5 2" xfId="771"/>
    <cellStyle name="Обычный 6 4 6" xfId="772"/>
    <cellStyle name="Обычный 6 5" xfId="773"/>
    <cellStyle name="Обычный 6 5 2" xfId="774"/>
    <cellStyle name="Обычный 6 5 2 2" xfId="775"/>
    <cellStyle name="Обычный 6 5 2 2 2" xfId="776"/>
    <cellStyle name="Обычный 6 5 2 3" xfId="777"/>
    <cellStyle name="Обычный 6 5 2 3 2" xfId="778"/>
    <cellStyle name="Обычный 6 5 2 4" xfId="779"/>
    <cellStyle name="Обычный 6 5 3" xfId="780"/>
    <cellStyle name="Обычный 6 5 3 2" xfId="781"/>
    <cellStyle name="Обычный 6 5 4" xfId="782"/>
    <cellStyle name="Обычный 6 5 4 2" xfId="783"/>
    <cellStyle name="Обычный 6 5 5" xfId="784"/>
    <cellStyle name="Обычный 6 5 5 2" xfId="785"/>
    <cellStyle name="Обычный 6 5 6" xfId="786"/>
    <cellStyle name="Обычный 6 6" xfId="787"/>
    <cellStyle name="Обычный 6 6 2" xfId="788"/>
    <cellStyle name="Обычный 6 6 2 2" xfId="789"/>
    <cellStyle name="Обычный 6 6 3" xfId="790"/>
    <cellStyle name="Обычный 6 6 3 2" xfId="791"/>
    <cellStyle name="Обычный 6 6 4" xfId="792"/>
    <cellStyle name="Обычный 6 7" xfId="793"/>
    <cellStyle name="Обычный 6 7 2" xfId="794"/>
    <cellStyle name="Обычный 6 7 2 2" xfId="795"/>
    <cellStyle name="Обычный 6 7 3" xfId="796"/>
    <cellStyle name="Обычный 6 7 3 2" xfId="797"/>
    <cellStyle name="Обычный 6 7 4" xfId="798"/>
    <cellStyle name="Обычный 6 8" xfId="799"/>
    <cellStyle name="Обычный 6 8 2" xfId="800"/>
    <cellStyle name="Обычный 6 8 2 2" xfId="801"/>
    <cellStyle name="Обычный 6 8 3" xfId="802"/>
    <cellStyle name="Обычный 6 8 3 2" xfId="803"/>
    <cellStyle name="Обычный 6 8 4" xfId="804"/>
    <cellStyle name="Обычный 6 9" xfId="805"/>
    <cellStyle name="Обычный 6 9 2" xfId="806"/>
    <cellStyle name="Обычный 7" xfId="807"/>
    <cellStyle name="Обычный 7 10" xfId="808"/>
    <cellStyle name="Обычный 7 10 2" xfId="809"/>
    <cellStyle name="Обычный 7 11" xfId="810"/>
    <cellStyle name="Обычный 7 11 2" xfId="811"/>
    <cellStyle name="Обычный 7 12" xfId="812"/>
    <cellStyle name="Обычный 7 12 2" xfId="813"/>
    <cellStyle name="Обычный 7 13" xfId="814"/>
    <cellStyle name="Обычный 7 2" xfId="815"/>
    <cellStyle name="Обычный 7 2 2" xfId="816"/>
    <cellStyle name="Обычный 7 2 2 2" xfId="817"/>
    <cellStyle name="Обычный 7 2 2 2 2" xfId="818"/>
    <cellStyle name="Обычный 7 2 2 3" xfId="819"/>
    <cellStyle name="Обычный 7 2 2 3 2" xfId="820"/>
    <cellStyle name="Обычный 7 2 2 4" xfId="821"/>
    <cellStyle name="Обычный 7 2 3" xfId="822"/>
    <cellStyle name="Обычный 7 2 3 2" xfId="823"/>
    <cellStyle name="Обычный 7 2 4" xfId="824"/>
    <cellStyle name="Обычный 7 2 4 2" xfId="825"/>
    <cellStyle name="Обычный 7 2 5" xfId="826"/>
    <cellStyle name="Обычный 7 2 5 2" xfId="827"/>
    <cellStyle name="Обычный 7 2 6" xfId="828"/>
    <cellStyle name="Обычный 7 2 6 2" xfId="829"/>
    <cellStyle name="Обычный 7 2 7" xfId="830"/>
    <cellStyle name="Обычный 7 3" xfId="831"/>
    <cellStyle name="Обычный 7 3 2" xfId="832"/>
    <cellStyle name="Обычный 7 3 2 2" xfId="833"/>
    <cellStyle name="Обычный 7 3 2 2 2" xfId="834"/>
    <cellStyle name="Обычный 7 3 2 3" xfId="835"/>
    <cellStyle name="Обычный 7 3 2 3 2" xfId="836"/>
    <cellStyle name="Обычный 7 3 2 4" xfId="837"/>
    <cellStyle name="Обычный 7 3 3" xfId="838"/>
    <cellStyle name="Обычный 7 3 3 2" xfId="839"/>
    <cellStyle name="Обычный 7 3 4" xfId="840"/>
    <cellStyle name="Обычный 7 3 4 2" xfId="841"/>
    <cellStyle name="Обычный 7 3 5" xfId="842"/>
    <cellStyle name="Обычный 7 3 5 2" xfId="843"/>
    <cellStyle name="Обычный 7 3 6" xfId="844"/>
    <cellStyle name="Обычный 7 4" xfId="845"/>
    <cellStyle name="Обычный 7 4 2" xfId="846"/>
    <cellStyle name="Обычный 7 4 2 2" xfId="847"/>
    <cellStyle name="Обычный 7 4 2 2 2" xfId="848"/>
    <cellStyle name="Обычный 7 4 2 3" xfId="849"/>
    <cellStyle name="Обычный 7 4 2 3 2" xfId="850"/>
    <cellStyle name="Обычный 7 4 2 4" xfId="851"/>
    <cellStyle name="Обычный 7 4 3" xfId="852"/>
    <cellStyle name="Обычный 7 4 3 2" xfId="853"/>
    <cellStyle name="Обычный 7 4 4" xfId="854"/>
    <cellStyle name="Обычный 7 4 4 2" xfId="855"/>
    <cellStyle name="Обычный 7 4 5" xfId="856"/>
    <cellStyle name="Обычный 7 4 5 2" xfId="857"/>
    <cellStyle name="Обычный 7 4 6" xfId="858"/>
    <cellStyle name="Обычный 7 5" xfId="859"/>
    <cellStyle name="Обычный 7 5 2" xfId="860"/>
    <cellStyle name="Обычный 7 5 2 2" xfId="861"/>
    <cellStyle name="Обычный 7 5 2 2 2" xfId="862"/>
    <cellStyle name="Обычный 7 5 2 3" xfId="863"/>
    <cellStyle name="Обычный 7 5 2 3 2" xfId="864"/>
    <cellStyle name="Обычный 7 5 2 4" xfId="865"/>
    <cellStyle name="Обычный 7 5 3" xfId="866"/>
    <cellStyle name="Обычный 7 5 3 2" xfId="867"/>
    <cellStyle name="Обычный 7 5 4" xfId="868"/>
    <cellStyle name="Обычный 7 5 4 2" xfId="869"/>
    <cellStyle name="Обычный 7 5 5" xfId="870"/>
    <cellStyle name="Обычный 7 5 5 2" xfId="871"/>
    <cellStyle name="Обычный 7 5 6" xfId="872"/>
    <cellStyle name="Обычный 7 6" xfId="873"/>
    <cellStyle name="Обычный 7 6 2" xfId="874"/>
    <cellStyle name="Обычный 7 6 2 2" xfId="875"/>
    <cellStyle name="Обычный 7 6 3" xfId="876"/>
    <cellStyle name="Обычный 7 6 3 2" xfId="877"/>
    <cellStyle name="Обычный 7 6 4" xfId="878"/>
    <cellStyle name="Обычный 7 7" xfId="879"/>
    <cellStyle name="Обычный 7 7 2" xfId="880"/>
    <cellStyle name="Обычный 7 7 2 2" xfId="881"/>
    <cellStyle name="Обычный 7 7 3" xfId="882"/>
    <cellStyle name="Обычный 7 7 3 2" xfId="883"/>
    <cellStyle name="Обычный 7 7 4" xfId="884"/>
    <cellStyle name="Обычный 7 8" xfId="885"/>
    <cellStyle name="Обычный 7 8 2" xfId="886"/>
    <cellStyle name="Обычный 7 8 2 2" xfId="887"/>
    <cellStyle name="Обычный 7 8 3" xfId="888"/>
    <cellStyle name="Обычный 7 8 3 2" xfId="889"/>
    <cellStyle name="Обычный 7 8 4" xfId="890"/>
    <cellStyle name="Обычный 7 9" xfId="891"/>
    <cellStyle name="Обычный 7 9 2" xfId="892"/>
    <cellStyle name="Обычный 8" xfId="893"/>
    <cellStyle name="Обычный 8 10" xfId="894"/>
    <cellStyle name="Обычный 8 10 2" xfId="895"/>
    <cellStyle name="Обычный 8 11" xfId="896"/>
    <cellStyle name="Обычный 8 11 2" xfId="897"/>
    <cellStyle name="Обычный 8 12" xfId="898"/>
    <cellStyle name="Обычный 8 12 2" xfId="899"/>
    <cellStyle name="Обычный 8 13" xfId="900"/>
    <cellStyle name="Обычный 8 2" xfId="901"/>
    <cellStyle name="Обычный 8 2 2" xfId="902"/>
    <cellStyle name="Обычный 8 2 2 2" xfId="903"/>
    <cellStyle name="Обычный 8 2 2 2 2" xfId="904"/>
    <cellStyle name="Обычный 8 2 2 3" xfId="905"/>
    <cellStyle name="Обычный 8 2 2 3 2" xfId="906"/>
    <cellStyle name="Обычный 8 2 2 4" xfId="907"/>
    <cellStyle name="Обычный 8 2 3" xfId="908"/>
    <cellStyle name="Обычный 8 2 3 2" xfId="909"/>
    <cellStyle name="Обычный 8 2 4" xfId="910"/>
    <cellStyle name="Обычный 8 2 4 2" xfId="911"/>
    <cellStyle name="Обычный 8 2 5" xfId="912"/>
    <cellStyle name="Обычный 8 2 5 2" xfId="913"/>
    <cellStyle name="Обычный 8 2 6" xfId="914"/>
    <cellStyle name="Обычный 8 2 6 2" xfId="915"/>
    <cellStyle name="Обычный 8 2 7" xfId="916"/>
    <cellStyle name="Обычный 8 3" xfId="917"/>
    <cellStyle name="Обычный 8 3 2" xfId="918"/>
    <cellStyle name="Обычный 8 3 2 2" xfId="919"/>
    <cellStyle name="Обычный 8 3 2 2 2" xfId="920"/>
    <cellStyle name="Обычный 8 3 2 3" xfId="921"/>
    <cellStyle name="Обычный 8 3 2 3 2" xfId="922"/>
    <cellStyle name="Обычный 8 3 2 4" xfId="923"/>
    <cellStyle name="Обычный 8 3 3" xfId="924"/>
    <cellStyle name="Обычный 8 3 3 2" xfId="925"/>
    <cellStyle name="Обычный 8 3 4" xfId="926"/>
    <cellStyle name="Обычный 8 3 4 2" xfId="927"/>
    <cellStyle name="Обычный 8 3 5" xfId="928"/>
    <cellStyle name="Обычный 8 3 5 2" xfId="929"/>
    <cellStyle name="Обычный 8 3 6" xfId="930"/>
    <cellStyle name="Обычный 8 4" xfId="931"/>
    <cellStyle name="Обычный 8 4 2" xfId="932"/>
    <cellStyle name="Обычный 8 4 2 2" xfId="933"/>
    <cellStyle name="Обычный 8 4 2 2 2" xfId="934"/>
    <cellStyle name="Обычный 8 4 2 3" xfId="935"/>
    <cellStyle name="Обычный 8 4 2 3 2" xfId="936"/>
    <cellStyle name="Обычный 8 4 2 4" xfId="937"/>
    <cellStyle name="Обычный 8 4 3" xfId="938"/>
    <cellStyle name="Обычный 8 4 3 2" xfId="939"/>
    <cellStyle name="Обычный 8 4 4" xfId="940"/>
    <cellStyle name="Обычный 8 4 4 2" xfId="941"/>
    <cellStyle name="Обычный 8 4 5" xfId="942"/>
    <cellStyle name="Обычный 8 4 5 2" xfId="943"/>
    <cellStyle name="Обычный 8 4 6" xfId="944"/>
    <cellStyle name="Обычный 8 5" xfId="945"/>
    <cellStyle name="Обычный 8 5 2" xfId="946"/>
    <cellStyle name="Обычный 8 5 2 2" xfId="947"/>
    <cellStyle name="Обычный 8 5 2 2 2" xfId="948"/>
    <cellStyle name="Обычный 8 5 2 3" xfId="949"/>
    <cellStyle name="Обычный 8 5 2 3 2" xfId="950"/>
    <cellStyle name="Обычный 8 5 2 4" xfId="951"/>
    <cellStyle name="Обычный 8 5 3" xfId="952"/>
    <cellStyle name="Обычный 8 5 3 2" xfId="953"/>
    <cellStyle name="Обычный 8 5 4" xfId="954"/>
    <cellStyle name="Обычный 8 5 4 2" xfId="955"/>
    <cellStyle name="Обычный 8 5 5" xfId="956"/>
    <cellStyle name="Обычный 8 5 5 2" xfId="957"/>
    <cellStyle name="Обычный 8 5 6" xfId="958"/>
    <cellStyle name="Обычный 8 6" xfId="959"/>
    <cellStyle name="Обычный 8 6 2" xfId="960"/>
    <cellStyle name="Обычный 8 6 2 2" xfId="961"/>
    <cellStyle name="Обычный 8 6 3" xfId="962"/>
    <cellStyle name="Обычный 8 6 3 2" xfId="963"/>
    <cellStyle name="Обычный 8 6 4" xfId="964"/>
    <cellStyle name="Обычный 8 7" xfId="965"/>
    <cellStyle name="Обычный 8 7 2" xfId="966"/>
    <cellStyle name="Обычный 8 7 2 2" xfId="967"/>
    <cellStyle name="Обычный 8 7 3" xfId="968"/>
    <cellStyle name="Обычный 8 7 3 2" xfId="969"/>
    <cellStyle name="Обычный 8 7 4" xfId="970"/>
    <cellStyle name="Обычный 8 8" xfId="971"/>
    <cellStyle name="Обычный 8 8 2" xfId="972"/>
    <cellStyle name="Обычный 8 8 2 2" xfId="973"/>
    <cellStyle name="Обычный 8 8 3" xfId="974"/>
    <cellStyle name="Обычный 8 8 3 2" xfId="975"/>
    <cellStyle name="Обычный 8 8 4" xfId="976"/>
    <cellStyle name="Обычный 8 9" xfId="977"/>
    <cellStyle name="Обычный 8 9 2" xfId="978"/>
    <cellStyle name="Обычный 9" xfId="979"/>
    <cellStyle name="Обычный 9 10" xfId="980"/>
    <cellStyle name="Обычный 9 10 2" xfId="981"/>
    <cellStyle name="Обычный 9 11" xfId="982"/>
    <cellStyle name="Обычный 9 11 2" xfId="983"/>
    <cellStyle name="Обычный 9 12" xfId="984"/>
    <cellStyle name="Обычный 9 12 2" xfId="985"/>
    <cellStyle name="Обычный 9 13" xfId="986"/>
    <cellStyle name="Обычный 9 2" xfId="987"/>
    <cellStyle name="Обычный 9 2 2" xfId="988"/>
    <cellStyle name="Обычный 9 2 2 2" xfId="989"/>
    <cellStyle name="Обычный 9 2 2 2 2" xfId="990"/>
    <cellStyle name="Обычный 9 2 2 3" xfId="991"/>
    <cellStyle name="Обычный 9 2 2 3 2" xfId="992"/>
    <cellStyle name="Обычный 9 2 2 4" xfId="993"/>
    <cellStyle name="Обычный 9 2 3" xfId="994"/>
    <cellStyle name="Обычный 9 2 3 2" xfId="995"/>
    <cellStyle name="Обычный 9 2 4" xfId="996"/>
    <cellStyle name="Обычный 9 2 4 2" xfId="997"/>
    <cellStyle name="Обычный 9 2 5" xfId="998"/>
    <cellStyle name="Обычный 9 2 5 2" xfId="999"/>
    <cellStyle name="Обычный 9 2 6" xfId="1000"/>
    <cellStyle name="Обычный 9 2 6 2" xfId="1001"/>
    <cellStyle name="Обычный 9 2 7" xfId="1002"/>
    <cellStyle name="Обычный 9 3" xfId="1003"/>
    <cellStyle name="Обычный 9 3 2" xfId="1004"/>
    <cellStyle name="Обычный 9 3 2 2" xfId="1005"/>
    <cellStyle name="Обычный 9 3 2 2 2" xfId="1006"/>
    <cellStyle name="Обычный 9 3 2 3" xfId="1007"/>
    <cellStyle name="Обычный 9 3 2 3 2" xfId="1008"/>
    <cellStyle name="Обычный 9 3 2 4" xfId="1009"/>
    <cellStyle name="Обычный 9 3 3" xfId="1010"/>
    <cellStyle name="Обычный 9 3 3 2" xfId="1011"/>
    <cellStyle name="Обычный 9 3 4" xfId="1012"/>
    <cellStyle name="Обычный 9 3 4 2" xfId="1013"/>
    <cellStyle name="Обычный 9 3 5" xfId="1014"/>
    <cellStyle name="Обычный 9 3 5 2" xfId="1015"/>
    <cellStyle name="Обычный 9 3 6" xfId="1016"/>
    <cellStyle name="Обычный 9 4" xfId="1017"/>
    <cellStyle name="Обычный 9 4 2" xfId="1018"/>
    <cellStyle name="Обычный 9 4 2 2" xfId="1019"/>
    <cellStyle name="Обычный 9 4 2 2 2" xfId="1020"/>
    <cellStyle name="Обычный 9 4 2 3" xfId="1021"/>
    <cellStyle name="Обычный 9 4 2 3 2" xfId="1022"/>
    <cellStyle name="Обычный 9 4 2 4" xfId="1023"/>
    <cellStyle name="Обычный 9 4 3" xfId="1024"/>
    <cellStyle name="Обычный 9 4 3 2" xfId="1025"/>
    <cellStyle name="Обычный 9 4 4" xfId="1026"/>
    <cellStyle name="Обычный 9 4 4 2" xfId="1027"/>
    <cellStyle name="Обычный 9 4 5" xfId="1028"/>
    <cellStyle name="Обычный 9 4 5 2" xfId="1029"/>
    <cellStyle name="Обычный 9 4 6" xfId="1030"/>
    <cellStyle name="Обычный 9 5" xfId="1031"/>
    <cellStyle name="Обычный 9 5 2" xfId="1032"/>
    <cellStyle name="Обычный 9 5 2 2" xfId="1033"/>
    <cellStyle name="Обычный 9 5 2 2 2" xfId="1034"/>
    <cellStyle name="Обычный 9 5 2 3" xfId="1035"/>
    <cellStyle name="Обычный 9 5 2 3 2" xfId="1036"/>
    <cellStyle name="Обычный 9 5 2 4" xfId="1037"/>
    <cellStyle name="Обычный 9 5 3" xfId="1038"/>
    <cellStyle name="Обычный 9 5 3 2" xfId="1039"/>
    <cellStyle name="Обычный 9 5 4" xfId="1040"/>
    <cellStyle name="Обычный 9 5 4 2" xfId="1041"/>
    <cellStyle name="Обычный 9 5 5" xfId="1042"/>
    <cellStyle name="Обычный 9 5 5 2" xfId="1043"/>
    <cellStyle name="Обычный 9 5 6" xfId="1044"/>
    <cellStyle name="Обычный 9 6" xfId="1045"/>
    <cellStyle name="Обычный 9 6 2" xfId="1046"/>
    <cellStyle name="Обычный 9 6 2 2" xfId="1047"/>
    <cellStyle name="Обычный 9 6 3" xfId="1048"/>
    <cellStyle name="Обычный 9 6 3 2" xfId="1049"/>
    <cellStyle name="Обычный 9 6 4" xfId="1050"/>
    <cellStyle name="Обычный 9 7" xfId="1051"/>
    <cellStyle name="Обычный 9 7 2" xfId="1052"/>
    <cellStyle name="Обычный 9 7 2 2" xfId="1053"/>
    <cellStyle name="Обычный 9 7 3" xfId="1054"/>
    <cellStyle name="Обычный 9 7 3 2" xfId="1055"/>
    <cellStyle name="Обычный 9 7 4" xfId="1056"/>
    <cellStyle name="Обычный 9 8" xfId="1057"/>
    <cellStyle name="Обычный 9 8 2" xfId="1058"/>
    <cellStyle name="Обычный 9 8 2 2" xfId="1059"/>
    <cellStyle name="Обычный 9 8 3" xfId="1060"/>
    <cellStyle name="Обычный 9 8 3 2" xfId="1061"/>
    <cellStyle name="Обычный 9 8 4" xfId="1062"/>
    <cellStyle name="Обычный 9 9" xfId="1063"/>
    <cellStyle name="Обычный 9 9 2" xfId="1064"/>
    <cellStyle name="Финансовый" xfId="1" builtinId="3"/>
    <cellStyle name="Финансовый 2" xfId="10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F3" t="str">
            <v xml:space="preserve"> на 6 марта</v>
          </cell>
          <cell r="J3">
            <v>45722</v>
          </cell>
        </row>
        <row r="5">
          <cell r="Q5" t="str">
            <v>Разница к 2024 году +/-</v>
          </cell>
        </row>
        <row r="6">
          <cell r="J6" t="str">
            <v>на 1 февраля</v>
          </cell>
          <cell r="M6">
            <v>2025</v>
          </cell>
          <cell r="O6" t="str">
            <v>2024 год</v>
          </cell>
        </row>
        <row r="7">
          <cell r="U7" t="str">
            <v>2023 год</v>
          </cell>
        </row>
        <row r="9">
          <cell r="E9">
            <v>62.360999999999997</v>
          </cell>
          <cell r="F9">
            <v>1.5109999999999957</v>
          </cell>
          <cell r="G9">
            <v>53.283999999999999</v>
          </cell>
          <cell r="J9">
            <v>1922</v>
          </cell>
          <cell r="K9">
            <v>1890</v>
          </cell>
          <cell r="M9">
            <v>32.445889698231007</v>
          </cell>
          <cell r="N9">
            <v>0.78616024973984722</v>
          </cell>
          <cell r="O9">
            <v>28.192592592592593</v>
          </cell>
          <cell r="Q9">
            <v>9.0769999999999982</v>
          </cell>
          <cell r="R9">
            <v>4.2532971056384135</v>
          </cell>
          <cell r="S9">
            <v>73.212999999999994</v>
          </cell>
          <cell r="T9">
            <v>60.85</v>
          </cell>
          <cell r="U9">
            <v>1885</v>
          </cell>
          <cell r="V9">
            <v>46.24</v>
          </cell>
        </row>
        <row r="10">
          <cell r="E10">
            <v>2.16</v>
          </cell>
          <cell r="F10">
            <v>0</v>
          </cell>
          <cell r="G10">
            <v>2.1</v>
          </cell>
          <cell r="J10">
            <v>376</v>
          </cell>
          <cell r="K10">
            <v>372</v>
          </cell>
          <cell r="M10">
            <v>5.7446808510638299</v>
          </cell>
          <cell r="N10">
            <v>0</v>
          </cell>
          <cell r="O10">
            <v>5.645161290322581</v>
          </cell>
          <cell r="Q10">
            <v>6.0000000000000053E-2</v>
          </cell>
          <cell r="R10">
            <v>9.9519560741248903E-2</v>
          </cell>
          <cell r="S10">
            <v>2.0099999999999998</v>
          </cell>
          <cell r="T10">
            <v>2.16</v>
          </cell>
          <cell r="U10">
            <v>412</v>
          </cell>
          <cell r="V10">
            <v>2.5499999999999998</v>
          </cell>
        </row>
        <row r="11">
          <cell r="E11">
            <v>53.05</v>
          </cell>
          <cell r="F11">
            <v>-0.42000000000000171</v>
          </cell>
          <cell r="G11">
            <v>54.54</v>
          </cell>
          <cell r="J11">
            <v>3333</v>
          </cell>
          <cell r="K11">
            <v>3333</v>
          </cell>
          <cell r="M11">
            <v>15.916591659165917</v>
          </cell>
          <cell r="N11">
            <v>-0.12601260126012548</v>
          </cell>
          <cell r="O11">
            <v>16.363636363636363</v>
          </cell>
          <cell r="Q11">
            <v>-1.490000000000002</v>
          </cell>
          <cell r="R11">
            <v>-0.44704470447044642</v>
          </cell>
          <cell r="S11">
            <v>64.760000000000005</v>
          </cell>
          <cell r="T11">
            <v>53.47</v>
          </cell>
          <cell r="U11">
            <v>3333</v>
          </cell>
          <cell r="V11">
            <v>52.72</v>
          </cell>
        </row>
        <row r="12">
          <cell r="E12">
            <v>5.95</v>
          </cell>
          <cell r="F12">
            <v>-8.9999999999999858E-2</v>
          </cell>
          <cell r="G12">
            <v>9.15</v>
          </cell>
          <cell r="J12">
            <v>574</v>
          </cell>
          <cell r="K12">
            <v>667</v>
          </cell>
          <cell r="M12">
            <v>10.365853658536587</v>
          </cell>
          <cell r="N12">
            <v>-0.1567944250871065</v>
          </cell>
          <cell r="O12">
            <v>13.718140929535235</v>
          </cell>
          <cell r="Q12">
            <v>-3.2</v>
          </cell>
          <cell r="R12">
            <v>-3.352287270998648</v>
          </cell>
          <cell r="S12">
            <v>6.69</v>
          </cell>
          <cell r="T12">
            <v>6.04</v>
          </cell>
          <cell r="U12">
            <v>695</v>
          </cell>
          <cell r="V12">
            <v>9.3000000000000007</v>
          </cell>
        </row>
        <row r="13">
          <cell r="E13">
            <v>3.23</v>
          </cell>
          <cell r="F13">
            <v>0</v>
          </cell>
          <cell r="G13">
            <v>3.82</v>
          </cell>
          <cell r="J13">
            <v>300</v>
          </cell>
          <cell r="K13">
            <v>328</v>
          </cell>
          <cell r="M13">
            <v>10.766666666666667</v>
          </cell>
          <cell r="N13">
            <v>0</v>
          </cell>
          <cell r="O13">
            <v>11.646341463414634</v>
          </cell>
          <cell r="Q13">
            <v>-0.58999999999999986</v>
          </cell>
          <cell r="R13">
            <v>-0.87967479674796678</v>
          </cell>
          <cell r="S13">
            <v>2.82</v>
          </cell>
          <cell r="T13">
            <v>3.23</v>
          </cell>
          <cell r="U13">
            <v>382</v>
          </cell>
          <cell r="V13">
            <v>4.1399999999999997</v>
          </cell>
        </row>
        <row r="14">
          <cell r="E14">
            <v>0.39</v>
          </cell>
          <cell r="F14">
            <v>0</v>
          </cell>
          <cell r="G14">
            <v>0.33</v>
          </cell>
          <cell r="J14">
            <v>52</v>
          </cell>
          <cell r="K14">
            <v>59</v>
          </cell>
          <cell r="M14">
            <v>7.5000000000000009</v>
          </cell>
          <cell r="N14">
            <v>0</v>
          </cell>
          <cell r="O14">
            <v>5.593220338983051</v>
          </cell>
          <cell r="Q14">
            <v>0.06</v>
          </cell>
          <cell r="R14">
            <v>1.9067796610169498</v>
          </cell>
          <cell r="S14">
            <v>0.23</v>
          </cell>
          <cell r="T14">
            <v>0.39</v>
          </cell>
          <cell r="U14">
            <v>58</v>
          </cell>
          <cell r="V14">
            <v>0.66</v>
          </cell>
        </row>
        <row r="15">
          <cell r="E15">
            <v>15.86</v>
          </cell>
          <cell r="F15">
            <v>0.54999999999999893</v>
          </cell>
          <cell r="G15">
            <v>15.92</v>
          </cell>
          <cell r="J15">
            <v>1004</v>
          </cell>
          <cell r="K15">
            <v>1017</v>
          </cell>
          <cell r="M15">
            <v>15.796812749003983</v>
          </cell>
          <cell r="N15">
            <v>0.54780876494023723</v>
          </cell>
          <cell r="O15">
            <v>15.653883972468044</v>
          </cell>
          <cell r="Q15">
            <v>-6.0000000000000497E-2</v>
          </cell>
          <cell r="R15">
            <v>0.14292877653593905</v>
          </cell>
          <cell r="S15">
            <v>30.97</v>
          </cell>
          <cell r="T15">
            <v>15.31</v>
          </cell>
          <cell r="U15">
            <v>1015</v>
          </cell>
          <cell r="V15">
            <v>15.29</v>
          </cell>
        </row>
        <row r="16">
          <cell r="E16">
            <v>24.7</v>
          </cell>
          <cell r="F16">
            <v>-0.19999999999999929</v>
          </cell>
          <cell r="G16">
            <v>21.3</v>
          </cell>
          <cell r="J16">
            <v>1820</v>
          </cell>
          <cell r="K16">
            <v>1721</v>
          </cell>
          <cell r="M16">
            <v>13.571428571428571</v>
          </cell>
          <cell r="N16">
            <v>-0.1098901098901095</v>
          </cell>
          <cell r="O16">
            <v>12.376525276002324</v>
          </cell>
          <cell r="Q16">
            <v>3.3999999999999986</v>
          </cell>
          <cell r="R16">
            <v>1.1949032954262471</v>
          </cell>
          <cell r="S16">
            <v>26.5</v>
          </cell>
          <cell r="T16">
            <v>24.9</v>
          </cell>
          <cell r="U16">
            <v>1309</v>
          </cell>
          <cell r="V16">
            <v>20.100000000000001</v>
          </cell>
        </row>
        <row r="17">
          <cell r="E17">
            <v>1.25</v>
          </cell>
          <cell r="F17">
            <v>0</v>
          </cell>
          <cell r="G17">
            <v>0.91</v>
          </cell>
          <cell r="J17">
            <v>142</v>
          </cell>
          <cell r="K17">
            <v>152</v>
          </cell>
          <cell r="M17">
            <v>8.8028169014084519</v>
          </cell>
          <cell r="N17">
            <v>0</v>
          </cell>
          <cell r="O17">
            <v>5.9868421052631584</v>
          </cell>
          <cell r="Q17">
            <v>0.33999999999999997</v>
          </cell>
          <cell r="R17">
            <v>2.8159747961452934</v>
          </cell>
          <cell r="S17">
            <v>1.1100000000000001</v>
          </cell>
          <cell r="T17">
            <v>1.25</v>
          </cell>
          <cell r="U17">
            <v>186</v>
          </cell>
          <cell r="V17">
            <v>1.1200000000000001</v>
          </cell>
        </row>
        <row r="18">
          <cell r="E18">
            <v>0.16</v>
          </cell>
          <cell r="F18">
            <v>0</v>
          </cell>
          <cell r="G18">
            <v>1.1200000000000001</v>
          </cell>
          <cell r="J18">
            <v>233</v>
          </cell>
          <cell r="K18">
            <v>216</v>
          </cell>
          <cell r="M18">
            <v>0.68669527896995708</v>
          </cell>
          <cell r="N18">
            <v>0</v>
          </cell>
          <cell r="O18">
            <v>5.185185185185186</v>
          </cell>
          <cell r="Q18">
            <v>-0.96000000000000008</v>
          </cell>
          <cell r="R18">
            <v>-4.4984899062152293</v>
          </cell>
          <cell r="S18">
            <v>7.0000000000000007E-2</v>
          </cell>
          <cell r="T18">
            <v>0.16</v>
          </cell>
          <cell r="U18">
            <v>833</v>
          </cell>
          <cell r="V18">
            <v>7.47</v>
          </cell>
        </row>
        <row r="19">
          <cell r="E19">
            <v>0.438</v>
          </cell>
          <cell r="F19">
            <v>0</v>
          </cell>
          <cell r="G19">
            <v>0.57399999999999995</v>
          </cell>
          <cell r="J19">
            <v>97</v>
          </cell>
          <cell r="K19">
            <v>118</v>
          </cell>
          <cell r="M19">
            <v>4.5154639175257731</v>
          </cell>
          <cell r="N19">
            <v>0</v>
          </cell>
          <cell r="O19">
            <v>4.8644067796610164</v>
          </cell>
          <cell r="Q19">
            <v>-0.13599999999999995</v>
          </cell>
          <cell r="R19">
            <v>-0.34894286213524328</v>
          </cell>
          <cell r="S19">
            <v>0.33500000000000002</v>
          </cell>
          <cell r="T19">
            <v>0.438</v>
          </cell>
          <cell r="U19">
            <v>150</v>
          </cell>
          <cell r="V19">
            <v>0.87</v>
          </cell>
        </row>
        <row r="20">
          <cell r="E20">
            <v>2.4</v>
          </cell>
          <cell r="F20">
            <v>0</v>
          </cell>
          <cell r="G20">
            <v>2.7</v>
          </cell>
          <cell r="J20">
            <v>253</v>
          </cell>
          <cell r="K20">
            <v>313</v>
          </cell>
          <cell r="M20">
            <v>9.4861660079051369</v>
          </cell>
          <cell r="N20">
            <v>0</v>
          </cell>
          <cell r="O20">
            <v>8.6261980830670932</v>
          </cell>
          <cell r="Q20">
            <v>-0.30000000000000027</v>
          </cell>
          <cell r="R20">
            <v>0.85996792483804363</v>
          </cell>
          <cell r="S20">
            <v>2.04</v>
          </cell>
          <cell r="T20">
            <v>2.4</v>
          </cell>
          <cell r="U20">
            <v>976</v>
          </cell>
          <cell r="V20">
            <v>4.9000000000000004</v>
          </cell>
        </row>
        <row r="21">
          <cell r="E21">
            <v>0.24</v>
          </cell>
          <cell r="F21">
            <v>0</v>
          </cell>
          <cell r="G21">
            <v>0.85</v>
          </cell>
          <cell r="J21">
            <v>117</v>
          </cell>
          <cell r="K21">
            <v>127</v>
          </cell>
          <cell r="M21">
            <v>2.0512820512820511</v>
          </cell>
          <cell r="N21">
            <v>0</v>
          </cell>
          <cell r="O21">
            <v>6.6929133858267713</v>
          </cell>
          <cell r="Q21">
            <v>-0.61</v>
          </cell>
          <cell r="R21">
            <v>-4.6416313345447202</v>
          </cell>
          <cell r="S21">
            <v>0.3</v>
          </cell>
          <cell r="T21">
            <v>0.24</v>
          </cell>
          <cell r="U21">
            <v>527</v>
          </cell>
          <cell r="V21">
            <v>5.29</v>
          </cell>
        </row>
        <row r="22">
          <cell r="E22">
            <v>0.1</v>
          </cell>
          <cell r="F22">
            <v>0</v>
          </cell>
          <cell r="G22">
            <v>0.2</v>
          </cell>
          <cell r="J22">
            <v>25</v>
          </cell>
          <cell r="K22">
            <v>34</v>
          </cell>
          <cell r="M22">
            <v>4</v>
          </cell>
          <cell r="N22">
            <v>0</v>
          </cell>
          <cell r="O22">
            <v>5.8823529411764701</v>
          </cell>
          <cell r="Q22">
            <v>-0.1</v>
          </cell>
          <cell r="R22">
            <v>-1.8823529411764701</v>
          </cell>
          <cell r="S22">
            <v>0.1</v>
          </cell>
          <cell r="T22">
            <v>0.1</v>
          </cell>
          <cell r="U22">
            <v>39</v>
          </cell>
          <cell r="V22">
            <v>0.3</v>
          </cell>
        </row>
        <row r="23">
          <cell r="E23">
            <v>188.86</v>
          </cell>
          <cell r="F23">
            <v>0.11000000000001364</v>
          </cell>
          <cell r="G23">
            <v>208.4</v>
          </cell>
          <cell r="J23">
            <v>9026</v>
          </cell>
          <cell r="K23">
            <v>10444</v>
          </cell>
          <cell r="M23">
            <v>20.923997341014847</v>
          </cell>
          <cell r="N23">
            <v>1.2187015289164549E-2</v>
          </cell>
          <cell r="O23">
            <v>19.954040597472233</v>
          </cell>
          <cell r="Q23">
            <v>-19.539999999999992</v>
          </cell>
          <cell r="R23">
            <v>0.96995674354261396</v>
          </cell>
          <cell r="S23">
            <v>214.31</v>
          </cell>
          <cell r="T23">
            <v>188.75</v>
          </cell>
          <cell r="U23">
            <v>10706</v>
          </cell>
          <cell r="V23">
            <v>211.02</v>
          </cell>
        </row>
        <row r="25">
          <cell r="E25">
            <v>98.7</v>
          </cell>
          <cell r="F25">
            <v>-0.59999999999999432</v>
          </cell>
          <cell r="G25">
            <v>107</v>
          </cell>
          <cell r="J25">
            <v>4299</v>
          </cell>
          <cell r="K25">
            <v>4299</v>
          </cell>
          <cell r="M25">
            <v>22.958827634333566</v>
          </cell>
          <cell r="N25">
            <v>-0.13956734124214876</v>
          </cell>
          <cell r="O25">
            <v>24.8895091881833</v>
          </cell>
          <cell r="Q25">
            <v>-8.2999999999999972</v>
          </cell>
          <cell r="R25">
            <v>-1.9306815538497339</v>
          </cell>
          <cell r="S25">
            <v>102.2</v>
          </cell>
          <cell r="T25">
            <v>99.3</v>
          </cell>
          <cell r="U25">
            <v>4299</v>
          </cell>
          <cell r="V25">
            <v>105</v>
          </cell>
        </row>
        <row r="26">
          <cell r="E26">
            <v>150.30000000000001</v>
          </cell>
          <cell r="F26">
            <v>-4.039999999999992</v>
          </cell>
          <cell r="G26">
            <v>155.22999999999999</v>
          </cell>
          <cell r="J26">
            <v>7073</v>
          </cell>
          <cell r="K26">
            <v>7282</v>
          </cell>
          <cell r="M26">
            <v>21.249823271596213</v>
          </cell>
          <cell r="N26">
            <v>-0.57118620104623119</v>
          </cell>
          <cell r="O26">
            <v>21.316945893985167</v>
          </cell>
          <cell r="Q26">
            <v>-4.9299999999999784</v>
          </cell>
          <cell r="R26">
            <v>-6.7122622388954056E-2</v>
          </cell>
          <cell r="S26">
            <v>178.3</v>
          </cell>
          <cell r="T26">
            <v>154.34</v>
          </cell>
          <cell r="U26">
            <v>7307</v>
          </cell>
          <cell r="V26">
            <v>125.43</v>
          </cell>
        </row>
        <row r="27">
          <cell r="E27">
            <v>10.28</v>
          </cell>
          <cell r="F27">
            <v>-5.0000000000000711E-2</v>
          </cell>
          <cell r="G27">
            <v>11.16</v>
          </cell>
          <cell r="J27">
            <v>700</v>
          </cell>
          <cell r="K27">
            <v>720</v>
          </cell>
          <cell r="M27">
            <v>14.685714285714285</v>
          </cell>
          <cell r="N27">
            <v>-7.1428571428572951E-2</v>
          </cell>
          <cell r="O27">
            <v>15.5</v>
          </cell>
          <cell r="Q27">
            <v>-0.88000000000000078</v>
          </cell>
          <cell r="R27">
            <v>-0.81428571428571495</v>
          </cell>
          <cell r="S27">
            <v>12.28</v>
          </cell>
          <cell r="T27">
            <v>10.33</v>
          </cell>
          <cell r="U27">
            <v>760</v>
          </cell>
          <cell r="V27">
            <v>11.5</v>
          </cell>
        </row>
        <row r="28">
          <cell r="E28">
            <v>43.468000000000004</v>
          </cell>
          <cell r="F28">
            <v>0.24800000000000466</v>
          </cell>
          <cell r="G28">
            <v>43.176000000000002</v>
          </cell>
          <cell r="J28">
            <v>2646</v>
          </cell>
          <cell r="K28">
            <v>2646</v>
          </cell>
          <cell r="M28">
            <v>16.427815570672717</v>
          </cell>
          <cell r="N28">
            <v>9.3726379440671082E-2</v>
          </cell>
          <cell r="O28">
            <v>16.317460317460316</v>
          </cell>
          <cell r="Q28">
            <v>0.29200000000000159</v>
          </cell>
          <cell r="R28">
            <v>0.11035525321240058</v>
          </cell>
          <cell r="S28">
            <v>35.805</v>
          </cell>
          <cell r="T28">
            <v>43.22</v>
          </cell>
          <cell r="U28">
            <v>2583</v>
          </cell>
          <cell r="V28">
            <v>40.840000000000003</v>
          </cell>
        </row>
        <row r="29">
          <cell r="E29">
            <v>94.8</v>
          </cell>
          <cell r="F29">
            <v>1.2999999999999972</v>
          </cell>
          <cell r="G29">
            <v>101.4</v>
          </cell>
          <cell r="J29">
            <v>3771</v>
          </cell>
          <cell r="K29">
            <v>4971</v>
          </cell>
          <cell r="M29">
            <v>25.139220365950678</v>
          </cell>
          <cell r="N29">
            <v>0.34473614425882104</v>
          </cell>
          <cell r="O29">
            <v>20.398310199155102</v>
          </cell>
          <cell r="Q29">
            <v>-6.6000000000000085</v>
          </cell>
          <cell r="R29">
            <v>4.740910166795576</v>
          </cell>
          <cell r="S29">
            <v>105.7</v>
          </cell>
          <cell r="T29">
            <v>93.5</v>
          </cell>
          <cell r="U29">
            <v>4971</v>
          </cell>
          <cell r="V29">
            <v>94.8</v>
          </cell>
        </row>
        <row r="30">
          <cell r="E30">
            <v>9.4489999999999998</v>
          </cell>
          <cell r="F30">
            <v>2.0000000000006679E-3</v>
          </cell>
          <cell r="G30">
            <v>9.6</v>
          </cell>
          <cell r="J30">
            <v>677</v>
          </cell>
          <cell r="K30">
            <v>677</v>
          </cell>
          <cell r="M30">
            <v>13.957163958641065</v>
          </cell>
          <cell r="N30">
            <v>2.9542097488945984E-3</v>
          </cell>
          <cell r="O30">
            <v>14.180206794682421</v>
          </cell>
          <cell r="Q30">
            <v>-0.1509999999999998</v>
          </cell>
          <cell r="R30">
            <v>-0.22304283604135655</v>
          </cell>
          <cell r="S30">
            <v>5.915</v>
          </cell>
          <cell r="T30">
            <v>9.4469999999999992</v>
          </cell>
          <cell r="U30">
            <v>674</v>
          </cell>
          <cell r="V30">
            <v>9.01</v>
          </cell>
        </row>
        <row r="31">
          <cell r="E31">
            <v>32.200000000000003</v>
          </cell>
          <cell r="F31">
            <v>-0.39999999999999858</v>
          </cell>
          <cell r="G31">
            <v>33.064999999999998</v>
          </cell>
          <cell r="J31">
            <v>1500</v>
          </cell>
          <cell r="K31">
            <v>1593</v>
          </cell>
          <cell r="M31">
            <v>21.466666666666669</v>
          </cell>
          <cell r="N31">
            <v>-0.26666666666666572</v>
          </cell>
          <cell r="O31">
            <v>20.756434400502194</v>
          </cell>
          <cell r="Q31">
            <v>-0.86499999999999488</v>
          </cell>
          <cell r="R31">
            <v>0.71023226616447488</v>
          </cell>
          <cell r="S31">
            <v>39.1</v>
          </cell>
          <cell r="T31">
            <v>32.6</v>
          </cell>
          <cell r="U31">
            <v>1593</v>
          </cell>
          <cell r="V31">
            <v>31.1</v>
          </cell>
        </row>
        <row r="32">
          <cell r="E32">
            <v>0.15</v>
          </cell>
          <cell r="F32">
            <v>0</v>
          </cell>
          <cell r="G32">
            <v>0.8</v>
          </cell>
          <cell r="J32">
            <v>41</v>
          </cell>
          <cell r="K32">
            <v>107</v>
          </cell>
          <cell r="M32">
            <v>3.6585365853658534</v>
          </cell>
          <cell r="N32">
            <v>0</v>
          </cell>
          <cell r="O32">
            <v>7.4766355140186915</v>
          </cell>
          <cell r="Q32">
            <v>-0.65</v>
          </cell>
          <cell r="R32">
            <v>-3.8180989286528382</v>
          </cell>
          <cell r="S32">
            <v>0.22</v>
          </cell>
          <cell r="T32">
            <v>0.15</v>
          </cell>
          <cell r="U32">
            <v>102</v>
          </cell>
          <cell r="V32">
            <v>0.85</v>
          </cell>
        </row>
        <row r="33">
          <cell r="E33">
            <v>51.59</v>
          </cell>
          <cell r="F33">
            <v>8.00000000000054E-2</v>
          </cell>
          <cell r="G33">
            <v>44.99</v>
          </cell>
          <cell r="J33">
            <v>2466</v>
          </cell>
          <cell r="K33">
            <v>2456</v>
          </cell>
          <cell r="M33">
            <v>20.920519059205191</v>
          </cell>
          <cell r="N33">
            <v>3.2441200324413444E-2</v>
          </cell>
          <cell r="O33">
            <v>18.318403908794789</v>
          </cell>
          <cell r="Q33">
            <v>6.6000000000000014</v>
          </cell>
          <cell r="R33">
            <v>2.6021151504104019</v>
          </cell>
          <cell r="S33">
            <v>58.88</v>
          </cell>
          <cell r="T33">
            <v>51.51</v>
          </cell>
          <cell r="U33">
            <v>2449</v>
          </cell>
          <cell r="V33">
            <v>44.43</v>
          </cell>
        </row>
        <row r="34">
          <cell r="E34">
            <v>10.050000000000001</v>
          </cell>
          <cell r="F34">
            <v>-6.9999999999998508E-2</v>
          </cell>
          <cell r="G34">
            <v>9.4700000000000006</v>
          </cell>
          <cell r="J34">
            <v>742</v>
          </cell>
          <cell r="K34">
            <v>741</v>
          </cell>
          <cell r="M34">
            <v>13.544474393530999</v>
          </cell>
          <cell r="N34">
            <v>-9.4339622641506082E-2</v>
          </cell>
          <cell r="O34">
            <v>12.780026990553308</v>
          </cell>
          <cell r="Q34">
            <v>0.58000000000000007</v>
          </cell>
          <cell r="R34">
            <v>0.76444740297769087</v>
          </cell>
          <cell r="S34">
            <v>7.75</v>
          </cell>
          <cell r="T34">
            <v>10.119999999999999</v>
          </cell>
          <cell r="U34">
            <v>739</v>
          </cell>
          <cell r="V34">
            <v>9.85</v>
          </cell>
        </row>
        <row r="35">
          <cell r="E35">
            <v>11.593999999999999</v>
          </cell>
          <cell r="F35">
            <v>0.44399999999999906</v>
          </cell>
          <cell r="G35">
            <v>12.631</v>
          </cell>
          <cell r="J35">
            <v>802</v>
          </cell>
          <cell r="K35">
            <v>973</v>
          </cell>
          <cell r="M35">
            <v>14.456359102244388</v>
          </cell>
          <cell r="N35">
            <v>0.55361596009974967</v>
          </cell>
          <cell r="O35">
            <v>12.981500513874614</v>
          </cell>
          <cell r="Q35">
            <v>-1.0370000000000008</v>
          </cell>
          <cell r="R35">
            <v>8</v>
          </cell>
          <cell r="S35">
            <v>2.5</v>
          </cell>
          <cell r="T35">
            <v>11.15</v>
          </cell>
          <cell r="U35">
            <v>1264</v>
          </cell>
          <cell r="V35">
            <v>19.559999999999999</v>
          </cell>
        </row>
        <row r="37">
          <cell r="E37">
            <v>1</v>
          </cell>
          <cell r="F37">
            <v>0</v>
          </cell>
          <cell r="G37">
            <v>1.1000000000000001</v>
          </cell>
          <cell r="J37">
            <v>100</v>
          </cell>
          <cell r="K37">
            <v>100</v>
          </cell>
          <cell r="M37">
            <v>10</v>
          </cell>
          <cell r="N37">
            <v>0</v>
          </cell>
          <cell r="O37">
            <v>11.000000000000002</v>
          </cell>
          <cell r="Q37">
            <v>-0.10000000000000009</v>
          </cell>
          <cell r="R37">
            <v>-1.0000000000000018</v>
          </cell>
          <cell r="S37">
            <v>0.55000000000000004</v>
          </cell>
          <cell r="T37">
            <v>1</v>
          </cell>
          <cell r="U37">
            <v>100</v>
          </cell>
          <cell r="V37">
            <v>1.1000000000000001</v>
          </cell>
        </row>
        <row r="38">
          <cell r="E38">
            <v>228.46</v>
          </cell>
          <cell r="F38">
            <v>-0.59000000000000341</v>
          </cell>
          <cell r="G38">
            <v>202.69</v>
          </cell>
          <cell r="J38">
            <v>7294</v>
          </cell>
          <cell r="K38">
            <v>7294</v>
          </cell>
          <cell r="M38">
            <v>31.321634219906773</v>
          </cell>
          <cell r="N38">
            <v>-8.0888401425831091E-2</v>
          </cell>
          <cell r="O38">
            <v>27.788593364409103</v>
          </cell>
          <cell r="Q38">
            <v>25.77000000000001</v>
          </cell>
          <cell r="R38">
            <v>3.5330408554976707</v>
          </cell>
          <cell r="S38">
            <v>223.49</v>
          </cell>
          <cell r="T38">
            <v>229.05</v>
          </cell>
          <cell r="U38">
            <v>7274</v>
          </cell>
          <cell r="V38">
            <v>198.14</v>
          </cell>
        </row>
        <row r="39">
          <cell r="E39">
            <v>9.4</v>
          </cell>
          <cell r="F39">
            <v>0</v>
          </cell>
          <cell r="G39">
            <v>8.3000000000000007</v>
          </cell>
          <cell r="J39">
            <v>490</v>
          </cell>
          <cell r="K39">
            <v>470</v>
          </cell>
          <cell r="M39">
            <v>19.183673469387756</v>
          </cell>
          <cell r="N39">
            <v>0</v>
          </cell>
          <cell r="O39">
            <v>17.659574468085108</v>
          </cell>
          <cell r="Q39">
            <v>1.0999999999999996</v>
          </cell>
          <cell r="R39">
            <v>1.5240990013026483</v>
          </cell>
          <cell r="S39">
            <v>7.89</v>
          </cell>
          <cell r="T39">
            <v>9.4</v>
          </cell>
          <cell r="U39">
            <v>440</v>
          </cell>
          <cell r="V39">
            <v>8.8000000000000007</v>
          </cell>
        </row>
        <row r="40">
          <cell r="E40">
            <v>20.18</v>
          </cell>
          <cell r="F40">
            <v>1.9999999999999574E-2</v>
          </cell>
          <cell r="G40">
            <v>16.32</v>
          </cell>
          <cell r="J40">
            <v>1262</v>
          </cell>
          <cell r="K40">
            <v>1318</v>
          </cell>
          <cell r="M40">
            <v>15.990491283676702</v>
          </cell>
          <cell r="N40">
            <v>1.5847860538826808E-2</v>
          </cell>
          <cell r="O40">
            <v>12.382397572078908</v>
          </cell>
          <cell r="Q40">
            <v>3.8599999999999994</v>
          </cell>
          <cell r="R40">
            <v>3.6080937115977942</v>
          </cell>
          <cell r="S40">
            <v>20.52</v>
          </cell>
          <cell r="T40">
            <v>20.16</v>
          </cell>
          <cell r="U40">
            <v>1419</v>
          </cell>
          <cell r="V40">
            <v>18.09</v>
          </cell>
        </row>
        <row r="41">
          <cell r="E41">
            <v>188.68</v>
          </cell>
          <cell r="F41">
            <v>-0.93999999999999773</v>
          </cell>
          <cell r="G41">
            <v>166.29</v>
          </cell>
          <cell r="J41">
            <v>6434</v>
          </cell>
          <cell r="K41">
            <v>5935</v>
          </cell>
          <cell r="M41">
            <v>29.325458501709669</v>
          </cell>
          <cell r="N41">
            <v>-0.14609884986011679</v>
          </cell>
          <cell r="O41">
            <v>28.018534119629315</v>
          </cell>
          <cell r="Q41">
            <v>22.390000000000015</v>
          </cell>
          <cell r="R41">
            <v>1.3069243820803536</v>
          </cell>
          <cell r="S41">
            <v>136.36000000000001</v>
          </cell>
          <cell r="T41">
            <v>189.62</v>
          </cell>
          <cell r="U41">
            <v>6001</v>
          </cell>
          <cell r="V41">
            <v>166.98</v>
          </cell>
        </row>
        <row r="43">
          <cell r="E43">
            <v>1321.45</v>
          </cell>
          <cell r="F43">
            <v>-3.1349999999999909</v>
          </cell>
          <cell r="G43">
            <v>1298.4199999999998</v>
          </cell>
          <cell r="J43">
            <v>59571</v>
          </cell>
          <cell r="K43">
            <v>62373</v>
          </cell>
          <cell r="M43">
            <v>22.2</v>
          </cell>
          <cell r="N43">
            <v>-3.5399775058333915E-2</v>
          </cell>
          <cell r="O43">
            <v>20.8</v>
          </cell>
          <cell r="Q43">
            <v>23.0300000000002</v>
          </cell>
          <cell r="R43">
            <v>1.3999999999999986</v>
          </cell>
          <cell r="S43">
            <v>1362.9180000000001</v>
          </cell>
          <cell r="T43">
            <v>1324.585</v>
          </cell>
          <cell r="U43">
            <v>64481</v>
          </cell>
          <cell r="V43">
            <v>1267.4499999999998</v>
          </cell>
        </row>
        <row r="46">
          <cell r="G46">
            <v>1267.4499999999998</v>
          </cell>
        </row>
        <row r="48">
          <cell r="A48" t="str">
            <v>2025 г</v>
          </cell>
          <cell r="E48">
            <v>84704.31</v>
          </cell>
        </row>
        <row r="49">
          <cell r="A49" t="str">
            <v>2024 г</v>
          </cell>
          <cell r="E49">
            <v>84059.88</v>
          </cell>
        </row>
        <row r="50">
          <cell r="A50" t="str">
            <v>2023 г</v>
          </cell>
          <cell r="E50">
            <v>80728.37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L30" sqref="L30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набора'!J3</f>
        <v>45722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набора'!Q5</f>
        <v>Разница к 2024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набора'!J6</f>
        <v>на 1 февраля</v>
      </c>
      <c r="F6" s="31"/>
      <c r="G6" s="32">
        <f>'[1]Исходный для набора'!M6</f>
        <v>2025</v>
      </c>
      <c r="H6" s="28" t="s">
        <v>12</v>
      </c>
      <c r="I6" s="32" t="str">
        <f>'[1]Исходный для набора'!O6</f>
        <v>2024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набора'!E9</f>
        <v>62.360999999999997</v>
      </c>
      <c r="C10" s="61">
        <f>'[1]Исходный для набора'!F9</f>
        <v>1.5109999999999957</v>
      </c>
      <c r="D10" s="61">
        <f>'[1]Исходный для набора'!G9</f>
        <v>53.283999999999999</v>
      </c>
      <c r="E10" s="62">
        <f>'[1]Исходный для набора'!J9</f>
        <v>1922</v>
      </c>
      <c r="F10" s="62">
        <f>'[1]Исходный для набора'!K9</f>
        <v>1890</v>
      </c>
      <c r="G10" s="61">
        <f>'[1]Исходный для набора'!M9</f>
        <v>32.445889698231007</v>
      </c>
      <c r="H10" s="63">
        <f>'[1]Исходный для набора'!N9</f>
        <v>0.78616024973984722</v>
      </c>
      <c r="I10" s="61">
        <f>'[1]Исходный для набора'!O9</f>
        <v>28.192592592592593</v>
      </c>
      <c r="J10" s="61">
        <f>'[1]Исходный для набора'!Q9</f>
        <v>9.0769999999999982</v>
      </c>
      <c r="K10" s="61">
        <f>'[1]Исходный для набора'!R9</f>
        <v>4.2532971056384135</v>
      </c>
      <c r="L10" s="61">
        <f>'[1]Исходный для набора'!S9</f>
        <v>73.212999999999994</v>
      </c>
      <c r="M10" s="64">
        <f>'[1]Исходный для набора'!T9</f>
        <v>60.85</v>
      </c>
      <c r="N10" s="65">
        <f>'[1]Исходный для набора'!U9</f>
        <v>1885</v>
      </c>
      <c r="O10" s="64">
        <f>'[1]Исходный для набора'!V9</f>
        <v>46.24</v>
      </c>
    </row>
    <row r="11" spans="1:23" ht="18.75" x14ac:dyDescent="0.3">
      <c r="A11" s="60" t="s">
        <v>22</v>
      </c>
      <c r="B11" s="61">
        <f>'[1]Исходный для набора'!E23</f>
        <v>188.86</v>
      </c>
      <c r="C11" s="61">
        <f>'[1]Исходный для набора'!F23</f>
        <v>0.11000000000001364</v>
      </c>
      <c r="D11" s="61">
        <f>'[1]Исходный для набора'!G23</f>
        <v>208.4</v>
      </c>
      <c r="E11" s="62">
        <f>'[1]Исходный для набора'!J23</f>
        <v>9026</v>
      </c>
      <c r="F11" s="62">
        <f>'[1]Исходный для набора'!K23</f>
        <v>10444</v>
      </c>
      <c r="G11" s="61">
        <f>'[1]Исходный для набора'!M23</f>
        <v>20.923997341014847</v>
      </c>
      <c r="H11" s="63">
        <f>'[1]Исходный для набора'!N23</f>
        <v>1.2187015289164549E-2</v>
      </c>
      <c r="I11" s="61">
        <f>'[1]Исходный для набора'!O23</f>
        <v>19.954040597472233</v>
      </c>
      <c r="J11" s="61">
        <f>'[1]Исходный для набора'!Q23</f>
        <v>-19.539999999999992</v>
      </c>
      <c r="K11" s="61">
        <f>'[1]Исходный для набора'!R23</f>
        <v>0.96995674354261396</v>
      </c>
      <c r="L11" s="61">
        <f>'[1]Исходный для набора'!S23</f>
        <v>214.31</v>
      </c>
      <c r="M11" s="64">
        <f>'[1]Исходный для набора'!T23</f>
        <v>188.75</v>
      </c>
      <c r="N11" s="65">
        <f>'[1]Исходный для набора'!U23</f>
        <v>10706</v>
      </c>
      <c r="O11" s="64">
        <f>'[1]Исходный для набора'!V23</f>
        <v>211.02</v>
      </c>
    </row>
    <row r="12" spans="1:23" ht="18.75" x14ac:dyDescent="0.3">
      <c r="A12" s="60" t="s">
        <v>23</v>
      </c>
      <c r="B12" s="61">
        <f>'[1]Исходный для набора'!E15</f>
        <v>15.86</v>
      </c>
      <c r="C12" s="61">
        <f>'[1]Исходный для набора'!F15</f>
        <v>0.54999999999999893</v>
      </c>
      <c r="D12" s="61">
        <f>'[1]Исходный для набора'!G15</f>
        <v>15.92</v>
      </c>
      <c r="E12" s="62">
        <f>'[1]Исходный для набора'!J15</f>
        <v>1004</v>
      </c>
      <c r="F12" s="62">
        <f>'[1]Исходный для набора'!K15</f>
        <v>1017</v>
      </c>
      <c r="G12" s="61">
        <f>'[1]Исходный для набора'!M15</f>
        <v>15.796812749003983</v>
      </c>
      <c r="H12" s="63">
        <f>'[1]Исходный для набора'!N15</f>
        <v>0.54780876494023723</v>
      </c>
      <c r="I12" s="61">
        <f>'[1]Исходный для набора'!O15</f>
        <v>15.653883972468044</v>
      </c>
      <c r="J12" s="61">
        <f>'[1]Исходный для набора'!Q15</f>
        <v>-6.0000000000000497E-2</v>
      </c>
      <c r="K12" s="61">
        <f>'[1]Исходный для набора'!R15</f>
        <v>0.14292877653593905</v>
      </c>
      <c r="L12" s="61">
        <f>'[1]Исходный для набора'!S15</f>
        <v>30.97</v>
      </c>
      <c r="M12" s="64">
        <f>'[1]Исходный для набора'!T15</f>
        <v>15.31</v>
      </c>
      <c r="N12" s="65">
        <f>'[1]Исходный для набора'!U15</f>
        <v>1015</v>
      </c>
      <c r="O12" s="64">
        <f>'[1]Исходный для набора'!V15</f>
        <v>15.29</v>
      </c>
    </row>
    <row r="13" spans="1:23" ht="18.75" x14ac:dyDescent="0.3">
      <c r="A13" s="60" t="s">
        <v>24</v>
      </c>
      <c r="B13" s="61">
        <f>'[1]Исходный для набора'!E20</f>
        <v>2.4</v>
      </c>
      <c r="C13" s="61">
        <f>'[1]Исходный для набора'!F20</f>
        <v>0</v>
      </c>
      <c r="D13" s="61">
        <f>'[1]Исходный для набора'!G20</f>
        <v>2.7</v>
      </c>
      <c r="E13" s="62">
        <f>'[1]Исходный для набора'!J20</f>
        <v>253</v>
      </c>
      <c r="F13" s="62">
        <f>'[1]Исходный для набора'!K20</f>
        <v>313</v>
      </c>
      <c r="G13" s="61">
        <f>'[1]Исходный для набора'!M20</f>
        <v>9.4861660079051369</v>
      </c>
      <c r="H13" s="63">
        <f>'[1]Исходный для набора'!N20</f>
        <v>0</v>
      </c>
      <c r="I13" s="61">
        <f>'[1]Исходный для набора'!O20</f>
        <v>8.6261980830670932</v>
      </c>
      <c r="J13" s="61">
        <f>'[1]Исходный для набора'!Q20</f>
        <v>-0.30000000000000027</v>
      </c>
      <c r="K13" s="61">
        <f>'[1]Исходный для набора'!R20</f>
        <v>0.85996792483804363</v>
      </c>
      <c r="L13" s="61">
        <f>'[1]Исходный для набора'!S20</f>
        <v>2.04</v>
      </c>
      <c r="M13" s="64">
        <f>'[1]Исходный для набора'!T20</f>
        <v>2.4</v>
      </c>
      <c r="N13" s="65">
        <f>'[1]Исходный для набора'!U20</f>
        <v>976</v>
      </c>
      <c r="O13" s="64">
        <f>'[1]Исходный для набора'!V20</f>
        <v>4.9000000000000004</v>
      </c>
    </row>
    <row r="14" spans="1:23" ht="18.75" x14ac:dyDescent="0.3">
      <c r="A14" s="60" t="s">
        <v>25</v>
      </c>
      <c r="B14" s="61">
        <f>'[1]Исходный для набора'!E30</f>
        <v>9.4489999999999998</v>
      </c>
      <c r="C14" s="61">
        <f>'[1]Исходный для набора'!F30</f>
        <v>2.0000000000006679E-3</v>
      </c>
      <c r="D14" s="61">
        <f>'[1]Исходный для набора'!G30</f>
        <v>9.6</v>
      </c>
      <c r="E14" s="62">
        <f>'[1]Исходный для набора'!J30</f>
        <v>677</v>
      </c>
      <c r="F14" s="62">
        <f>'[1]Исходный для набора'!K30</f>
        <v>677</v>
      </c>
      <c r="G14" s="61">
        <f>'[1]Исходный для набора'!M30</f>
        <v>13.957163958641065</v>
      </c>
      <c r="H14" s="63">
        <f>'[1]Исходный для набора'!N30</f>
        <v>2.9542097488945984E-3</v>
      </c>
      <c r="I14" s="61">
        <f>'[1]Исходный для набора'!O30</f>
        <v>14.180206794682421</v>
      </c>
      <c r="J14" s="61">
        <f>'[1]Исходный для набора'!Q30</f>
        <v>-0.1509999999999998</v>
      </c>
      <c r="K14" s="61">
        <f>'[1]Исходный для набора'!R30</f>
        <v>-0.22304283604135655</v>
      </c>
      <c r="L14" s="61">
        <f>'[1]Исходный для набора'!S30</f>
        <v>5.915</v>
      </c>
      <c r="M14" s="64">
        <f>'[1]Исходный для набора'!T30</f>
        <v>9.4469999999999992</v>
      </c>
      <c r="N14" s="65">
        <f>'[1]Исходный для набора'!U30</f>
        <v>674</v>
      </c>
      <c r="O14" s="64">
        <f>'[1]Исходный для набора'!V30</f>
        <v>9.01</v>
      </c>
    </row>
    <row r="15" spans="1:23" ht="18.75" x14ac:dyDescent="0.3">
      <c r="A15" s="60" t="s">
        <v>26</v>
      </c>
      <c r="B15" s="61">
        <f>'[1]Исходный для набора'!E21</f>
        <v>0.24</v>
      </c>
      <c r="C15" s="61">
        <f>'[1]Исходный для набора'!F21</f>
        <v>0</v>
      </c>
      <c r="D15" s="61">
        <f>'[1]Исходный для набора'!G21</f>
        <v>0.85</v>
      </c>
      <c r="E15" s="62">
        <f>'[1]Исходный для набора'!J21</f>
        <v>117</v>
      </c>
      <c r="F15" s="62">
        <f>'[1]Исходный для набора'!K21</f>
        <v>127</v>
      </c>
      <c r="G15" s="61">
        <f>'[1]Исходный для набора'!M21</f>
        <v>2.0512820512820511</v>
      </c>
      <c r="H15" s="63">
        <f>'[1]Исходный для набора'!N21</f>
        <v>0</v>
      </c>
      <c r="I15" s="61">
        <f>'[1]Исходный для набора'!O21</f>
        <v>6.6929133858267713</v>
      </c>
      <c r="J15" s="61">
        <f>'[1]Исходный для набора'!Q21</f>
        <v>-0.61</v>
      </c>
      <c r="K15" s="61">
        <f>'[1]Исходный для набора'!R21</f>
        <v>-4.6416313345447202</v>
      </c>
      <c r="L15" s="61">
        <f>'[1]Исходный для набора'!S21</f>
        <v>0.3</v>
      </c>
      <c r="M15" s="64">
        <f>'[1]Исходный для набора'!T21</f>
        <v>0.24</v>
      </c>
      <c r="N15" s="65">
        <f>'[1]Исходный для набора'!U21</f>
        <v>527</v>
      </c>
      <c r="O15" s="64">
        <f>'[1]Исходный для набора'!V21</f>
        <v>5.29</v>
      </c>
    </row>
    <row r="16" spans="1:23" ht="18.75" x14ac:dyDescent="0.3">
      <c r="A16" s="60" t="s">
        <v>27</v>
      </c>
      <c r="B16" s="61">
        <f>'[1]Исходный для набора'!E33</f>
        <v>51.59</v>
      </c>
      <c r="C16" s="61">
        <f>'[1]Исходный для набора'!F33</f>
        <v>8.00000000000054E-2</v>
      </c>
      <c r="D16" s="61">
        <f>'[1]Исходный для набора'!G33</f>
        <v>44.99</v>
      </c>
      <c r="E16" s="62">
        <f>'[1]Исходный для набора'!J33</f>
        <v>2466</v>
      </c>
      <c r="F16" s="62">
        <f>'[1]Исходный для набора'!K33</f>
        <v>2456</v>
      </c>
      <c r="G16" s="61">
        <f>'[1]Исходный для набора'!M33</f>
        <v>20.920519059205191</v>
      </c>
      <c r="H16" s="63">
        <f>'[1]Исходный для набора'!N33</f>
        <v>3.2441200324413444E-2</v>
      </c>
      <c r="I16" s="61">
        <f>'[1]Исходный для набора'!O33</f>
        <v>18.318403908794789</v>
      </c>
      <c r="J16" s="61">
        <f>'[1]Исходный для набора'!Q33</f>
        <v>6.6000000000000014</v>
      </c>
      <c r="K16" s="61">
        <f>'[1]Исходный для набора'!R33</f>
        <v>2.6021151504104019</v>
      </c>
      <c r="L16" s="61">
        <f>'[1]Исходный для набора'!S33</f>
        <v>58.88</v>
      </c>
      <c r="M16" s="64">
        <f>'[1]Исходный для набора'!T33</f>
        <v>51.51</v>
      </c>
      <c r="N16" s="65">
        <f>'[1]Исходный для набора'!U33</f>
        <v>2449</v>
      </c>
      <c r="O16" s="64">
        <f>'[1]Исходный для набора'!V33</f>
        <v>44.43</v>
      </c>
    </row>
    <row r="17" spans="1:21" ht="18.75" x14ac:dyDescent="0.3">
      <c r="A17" s="60" t="s">
        <v>28</v>
      </c>
      <c r="B17" s="61">
        <f>'[1]Исходный для набора'!E34</f>
        <v>10.050000000000001</v>
      </c>
      <c r="C17" s="61">
        <f>'[1]Исходный для набора'!F34</f>
        <v>-6.9999999999998508E-2</v>
      </c>
      <c r="D17" s="61">
        <f>'[1]Исходный для набора'!G34</f>
        <v>9.4700000000000006</v>
      </c>
      <c r="E17" s="62">
        <f>'[1]Исходный для набора'!J34</f>
        <v>742</v>
      </c>
      <c r="F17" s="62">
        <f>'[1]Исходный для набора'!K34</f>
        <v>741</v>
      </c>
      <c r="G17" s="61">
        <f>'[1]Исходный для набора'!M34</f>
        <v>13.544474393530999</v>
      </c>
      <c r="H17" s="63">
        <f>'[1]Исходный для набора'!N34</f>
        <v>-9.4339622641506082E-2</v>
      </c>
      <c r="I17" s="61">
        <f>'[1]Исходный для набора'!O34</f>
        <v>12.780026990553308</v>
      </c>
      <c r="J17" s="61">
        <f>'[1]Исходный для набора'!Q34</f>
        <v>0.58000000000000007</v>
      </c>
      <c r="K17" s="61">
        <f>'[1]Исходный для набора'!R34</f>
        <v>0.76444740297769087</v>
      </c>
      <c r="L17" s="61">
        <f>'[1]Исходный для набора'!S34</f>
        <v>7.75</v>
      </c>
      <c r="M17" s="64">
        <f>'[1]Исходный для набора'!T34</f>
        <v>10.119999999999999</v>
      </c>
      <c r="N17" s="65">
        <f>'[1]Исходный для набора'!U34</f>
        <v>739</v>
      </c>
      <c r="O17" s="64">
        <f>'[1]Исходный для набора'!V34</f>
        <v>9.85</v>
      </c>
      <c r="U17" s="66"/>
    </row>
    <row r="18" spans="1:21" ht="18.75" x14ac:dyDescent="0.3">
      <c r="A18" s="60" t="s">
        <v>29</v>
      </c>
      <c r="B18" s="61">
        <f>'[1]Исходный для набора'!E39</f>
        <v>9.4</v>
      </c>
      <c r="C18" s="61">
        <f>'[1]Исходный для набора'!F39</f>
        <v>0</v>
      </c>
      <c r="D18" s="61">
        <f>'[1]Исходный для набора'!G39</f>
        <v>8.3000000000000007</v>
      </c>
      <c r="E18" s="62">
        <f>'[1]Исходный для набора'!J39</f>
        <v>490</v>
      </c>
      <c r="F18" s="62">
        <f>'[1]Исходный для набора'!K39</f>
        <v>470</v>
      </c>
      <c r="G18" s="61">
        <f>'[1]Исходный для набора'!M39</f>
        <v>19.183673469387756</v>
      </c>
      <c r="H18" s="63">
        <f>'[1]Исходный для набора'!N39</f>
        <v>0</v>
      </c>
      <c r="I18" s="61">
        <f>'[1]Исходный для набора'!O39</f>
        <v>17.659574468085108</v>
      </c>
      <c r="J18" s="61">
        <f>'[1]Исходный для набора'!Q39</f>
        <v>1.0999999999999996</v>
      </c>
      <c r="K18" s="61">
        <f>'[1]Исходный для набора'!R39</f>
        <v>1.5240990013026483</v>
      </c>
      <c r="L18" s="61">
        <f>'[1]Исходный для набора'!S39</f>
        <v>7.89</v>
      </c>
      <c r="M18" s="64">
        <f>'[1]Исходный для набора'!T39</f>
        <v>9.4</v>
      </c>
      <c r="N18" s="65">
        <f>'[1]Исходный для набора'!U39</f>
        <v>440</v>
      </c>
      <c r="O18" s="64">
        <f>'[1]Исходный для набора'!V39</f>
        <v>8.8000000000000007</v>
      </c>
    </row>
    <row r="19" spans="1:21" ht="18.75" x14ac:dyDescent="0.3">
      <c r="A19" s="67" t="s">
        <v>30</v>
      </c>
      <c r="B19" s="68">
        <f>SUM(B10:B18)</f>
        <v>350.21</v>
      </c>
      <c r="C19" s="68">
        <f>B19-M19</f>
        <v>2.1830000000000496</v>
      </c>
      <c r="D19" s="68">
        <f>SUM(D10:D18)</f>
        <v>353.51400000000012</v>
      </c>
      <c r="E19" s="69">
        <f>SUM(E10:E18)</f>
        <v>16697</v>
      </c>
      <c r="F19" s="69">
        <f>SUM(F10:F18)</f>
        <v>18135</v>
      </c>
      <c r="G19" s="68">
        <f>B19/E19*1000</f>
        <v>20.974426543690484</v>
      </c>
      <c r="H19" s="70">
        <f>G19-(M19/E19*1000)</f>
        <v>0.1307420494699727</v>
      </c>
      <c r="I19" s="68">
        <f>D19/F19*1000</f>
        <v>19.493465674110841</v>
      </c>
      <c r="J19" s="68">
        <f>B19-D19</f>
        <v>-3.3040000000001442</v>
      </c>
      <c r="K19" s="71">
        <f>G19-I19</f>
        <v>1.4809608695796435</v>
      </c>
      <c r="L19" s="68">
        <f>SUM(L10:L18)</f>
        <v>401.26800000000009</v>
      </c>
      <c r="M19" s="64">
        <f>SUM(M10:M18)</f>
        <v>348.02699999999993</v>
      </c>
      <c r="N19" s="72">
        <f>SUM(N10:N18)</f>
        <v>19411</v>
      </c>
      <c r="O19" s="73">
        <f>SUM(O10:O18)</f>
        <v>354.83000000000004</v>
      </c>
    </row>
    <row r="20" spans="1:21" ht="18.75" x14ac:dyDescent="0.3">
      <c r="A20" s="60" t="s">
        <v>31</v>
      </c>
      <c r="B20" s="61">
        <f>'[1]Исходный для набора'!E10</f>
        <v>2.16</v>
      </c>
      <c r="C20" s="61">
        <f>'[1]Исходный для набора'!F10</f>
        <v>0</v>
      </c>
      <c r="D20" s="61">
        <f>'[1]Исходный для набора'!G10</f>
        <v>2.1</v>
      </c>
      <c r="E20" s="62">
        <f>'[1]Исходный для набора'!J10</f>
        <v>376</v>
      </c>
      <c r="F20" s="62">
        <f>'[1]Исходный для набора'!K10</f>
        <v>372</v>
      </c>
      <c r="G20" s="61">
        <f>'[1]Исходный для набора'!M10</f>
        <v>5.7446808510638299</v>
      </c>
      <c r="H20" s="63">
        <f>'[1]Исходный для набора'!N10</f>
        <v>0</v>
      </c>
      <c r="I20" s="61">
        <f>'[1]Исходный для набора'!O10</f>
        <v>5.645161290322581</v>
      </c>
      <c r="J20" s="61">
        <f>'[1]Исходный для набора'!Q10</f>
        <v>6.0000000000000053E-2</v>
      </c>
      <c r="K20" s="61">
        <f>'[1]Исходный для набора'!R10</f>
        <v>9.9519560741248903E-2</v>
      </c>
      <c r="L20" s="61">
        <f>'[1]Исходный для набора'!S10</f>
        <v>2.0099999999999998</v>
      </c>
      <c r="M20" s="64">
        <f>'[1]Исходный для набора'!T10</f>
        <v>2.16</v>
      </c>
      <c r="N20" s="65">
        <f>'[1]Исходный для набора'!U10</f>
        <v>412</v>
      </c>
      <c r="O20" s="64">
        <f>'[1]Исходный для набора'!V10</f>
        <v>2.5499999999999998</v>
      </c>
    </row>
    <row r="21" spans="1:21" ht="18.75" x14ac:dyDescent="0.3">
      <c r="A21" s="60" t="s">
        <v>32</v>
      </c>
      <c r="B21" s="61">
        <f>'[1]Исходный для набора'!E14</f>
        <v>0.39</v>
      </c>
      <c r="C21" s="61">
        <f>'[1]Исходный для набора'!F14</f>
        <v>0</v>
      </c>
      <c r="D21" s="61">
        <f>'[1]Исходный для набора'!G14</f>
        <v>0.33</v>
      </c>
      <c r="E21" s="62">
        <f>'[1]Исходный для набора'!J14</f>
        <v>52</v>
      </c>
      <c r="F21" s="62">
        <f>'[1]Исходный для набора'!K14</f>
        <v>59</v>
      </c>
      <c r="G21" s="61">
        <f>'[1]Исходный для набора'!M14</f>
        <v>7.5000000000000009</v>
      </c>
      <c r="H21" s="63">
        <f>'[1]Исходный для набора'!N14</f>
        <v>0</v>
      </c>
      <c r="I21" s="61">
        <f>'[1]Исходный для набора'!O14</f>
        <v>5.593220338983051</v>
      </c>
      <c r="J21" s="61">
        <f>'[1]Исходный для набора'!Q14</f>
        <v>0.06</v>
      </c>
      <c r="K21" s="61">
        <f>'[1]Исходный для набора'!R14</f>
        <v>1.9067796610169498</v>
      </c>
      <c r="L21" s="61">
        <f>'[1]Исходный для набора'!S14</f>
        <v>0.23</v>
      </c>
      <c r="M21" s="64">
        <f>'[1]Исходный для набора'!T14</f>
        <v>0.39</v>
      </c>
      <c r="N21" s="65">
        <f>'[1]Исходный для набора'!U14</f>
        <v>58</v>
      </c>
      <c r="O21" s="64">
        <f>'[1]Исходный для набора'!V14</f>
        <v>0.66</v>
      </c>
    </row>
    <row r="22" spans="1:21" ht="18.75" x14ac:dyDescent="0.3">
      <c r="A22" s="60" t="s">
        <v>33</v>
      </c>
      <c r="B22" s="61">
        <f>'[1]Исходный для набора'!E37</f>
        <v>1</v>
      </c>
      <c r="C22" s="61">
        <f>'[1]Исходный для набора'!F37</f>
        <v>0</v>
      </c>
      <c r="D22" s="61">
        <f>'[1]Исходный для набора'!G37</f>
        <v>1.1000000000000001</v>
      </c>
      <c r="E22" s="62">
        <f>'[1]Исходный для набора'!J37</f>
        <v>100</v>
      </c>
      <c r="F22" s="62">
        <f>'[1]Исходный для набора'!K37</f>
        <v>100</v>
      </c>
      <c r="G22" s="61">
        <f>'[1]Исходный для набора'!M37</f>
        <v>10</v>
      </c>
      <c r="H22" s="63">
        <f>'[1]Исходный для набора'!N37</f>
        <v>0</v>
      </c>
      <c r="I22" s="61">
        <f>'[1]Исходный для набора'!O37</f>
        <v>11.000000000000002</v>
      </c>
      <c r="J22" s="61">
        <f>'[1]Исходный для набора'!Q37</f>
        <v>-0.10000000000000009</v>
      </c>
      <c r="K22" s="61">
        <f>'[1]Исходный для набора'!R37</f>
        <v>-1.0000000000000018</v>
      </c>
      <c r="L22" s="61">
        <f>'[1]Исходный для набора'!S37</f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f>'[1]Исходный для набора'!E29</f>
        <v>94.8</v>
      </c>
      <c r="C23" s="61">
        <f>'[1]Исходный для набора'!F29</f>
        <v>1.2999999999999972</v>
      </c>
      <c r="D23" s="61">
        <f>'[1]Исходный для набора'!G29</f>
        <v>101.4</v>
      </c>
      <c r="E23" s="62">
        <f>'[1]Исходный для набора'!J29</f>
        <v>3771</v>
      </c>
      <c r="F23" s="62">
        <f>'[1]Исходный для набора'!K29</f>
        <v>4971</v>
      </c>
      <c r="G23" s="61">
        <f>'[1]Исходный для набора'!M29</f>
        <v>25.139220365950678</v>
      </c>
      <c r="H23" s="63">
        <f>'[1]Исходный для набора'!N29</f>
        <v>0.34473614425882104</v>
      </c>
      <c r="I23" s="61">
        <f>'[1]Исходный для набора'!O29</f>
        <v>20.398310199155102</v>
      </c>
      <c r="J23" s="61">
        <f>'[1]Исходный для набора'!Q29</f>
        <v>-6.6000000000000085</v>
      </c>
      <c r="K23" s="61">
        <f>'[1]Исходный для набора'!R29</f>
        <v>4.740910166795576</v>
      </c>
      <c r="L23" s="61">
        <f>'[1]Исходный для набора'!S29</f>
        <v>105.7</v>
      </c>
      <c r="M23" s="64">
        <f>'[1]Исходный для набора'!T29</f>
        <v>93.5</v>
      </c>
      <c r="N23" s="65">
        <f>'[1]Исходный для набора'!U29</f>
        <v>4971</v>
      </c>
      <c r="O23" s="64">
        <f>'[1]Исходный для набора'!V29</f>
        <v>94.8</v>
      </c>
    </row>
    <row r="24" spans="1:21" ht="18.75" x14ac:dyDescent="0.3">
      <c r="A24" s="60" t="s">
        <v>35</v>
      </c>
      <c r="B24" s="61">
        <f>'[1]Исходный для набора'!E38</f>
        <v>228.46</v>
      </c>
      <c r="C24" s="61">
        <f>'[1]Исходный для набора'!F38</f>
        <v>-0.59000000000000341</v>
      </c>
      <c r="D24" s="61">
        <f>'[1]Исходный для набора'!G38</f>
        <v>202.69</v>
      </c>
      <c r="E24" s="62">
        <f>'[1]Исходный для набора'!J38</f>
        <v>7294</v>
      </c>
      <c r="F24" s="62">
        <f>'[1]Исходный для набора'!K38</f>
        <v>7294</v>
      </c>
      <c r="G24" s="61">
        <f>'[1]Исходный для набора'!M38</f>
        <v>31.321634219906773</v>
      </c>
      <c r="H24" s="63">
        <f>'[1]Исходный для набора'!N38</f>
        <v>-8.0888401425831091E-2</v>
      </c>
      <c r="I24" s="61">
        <f>'[1]Исходный для набора'!O38</f>
        <v>27.788593364409103</v>
      </c>
      <c r="J24" s="61">
        <f>'[1]Исходный для набора'!Q38</f>
        <v>25.77000000000001</v>
      </c>
      <c r="K24" s="61">
        <f>'[1]Исходный для набора'!R38</f>
        <v>3.5330408554976707</v>
      </c>
      <c r="L24" s="61">
        <f>'[1]Исходный для набора'!S38</f>
        <v>223.49</v>
      </c>
      <c r="M24" s="64">
        <f>'[1]Исходный для набора'!T38</f>
        <v>229.05</v>
      </c>
      <c r="N24" s="65">
        <f>'[1]Исходный для набора'!U38</f>
        <v>7274</v>
      </c>
      <c r="O24" s="64">
        <f>'[1]Исходный для набора'!V38</f>
        <v>198.14</v>
      </c>
    </row>
    <row r="25" spans="1:21" ht="18.75" x14ac:dyDescent="0.3">
      <c r="A25" s="60" t="s">
        <v>36</v>
      </c>
      <c r="B25" s="61">
        <f>'[1]Исходный для набора'!E40</f>
        <v>20.18</v>
      </c>
      <c r="C25" s="61">
        <f>'[1]Исходный для набора'!F40</f>
        <v>1.9999999999999574E-2</v>
      </c>
      <c r="D25" s="61">
        <f>'[1]Исходный для набора'!G40</f>
        <v>16.32</v>
      </c>
      <c r="E25" s="62">
        <f>'[1]Исходный для набора'!J40</f>
        <v>1262</v>
      </c>
      <c r="F25" s="62">
        <f>'[1]Исходный для набора'!K40</f>
        <v>1318</v>
      </c>
      <c r="G25" s="61">
        <f>'[1]Исходный для набора'!M40</f>
        <v>15.990491283676702</v>
      </c>
      <c r="H25" s="63">
        <f>'[1]Исходный для набора'!N40</f>
        <v>1.5847860538826808E-2</v>
      </c>
      <c r="I25" s="61">
        <f>'[1]Исходный для набора'!O40</f>
        <v>12.382397572078908</v>
      </c>
      <c r="J25" s="61">
        <f>'[1]Исходный для набора'!Q40</f>
        <v>3.8599999999999994</v>
      </c>
      <c r="K25" s="61">
        <f>'[1]Исходный для набора'!R40</f>
        <v>3.6080937115977942</v>
      </c>
      <c r="L25" s="61">
        <f>'[1]Исходный для набора'!S40</f>
        <v>20.52</v>
      </c>
      <c r="M25" s="64">
        <f>'[1]Исходный для набора'!T40</f>
        <v>20.16</v>
      </c>
      <c r="N25" s="65">
        <f>'[1]Исходный для набора'!U40</f>
        <v>1419</v>
      </c>
      <c r="O25" s="64">
        <f>'[1]Исходный для набора'!V40</f>
        <v>18.09</v>
      </c>
    </row>
    <row r="26" spans="1:21" ht="18.75" x14ac:dyDescent="0.3">
      <c r="A26" s="60" t="s">
        <v>37</v>
      </c>
      <c r="B26" s="61">
        <f>'[1]Исходный для набора'!E31</f>
        <v>32.200000000000003</v>
      </c>
      <c r="C26" s="61">
        <f>'[1]Исходный для набора'!F31</f>
        <v>-0.39999999999999858</v>
      </c>
      <c r="D26" s="61">
        <f>'[1]Исходный для набора'!G31</f>
        <v>33.064999999999998</v>
      </c>
      <c r="E26" s="62">
        <f>'[1]Исходный для набора'!J31</f>
        <v>1500</v>
      </c>
      <c r="F26" s="62">
        <f>'[1]Исходный для набора'!K31</f>
        <v>1593</v>
      </c>
      <c r="G26" s="61">
        <f>'[1]Исходный для набора'!M31</f>
        <v>21.466666666666669</v>
      </c>
      <c r="H26" s="63">
        <f>'[1]Исходный для набора'!N31</f>
        <v>-0.26666666666666572</v>
      </c>
      <c r="I26" s="61">
        <f>'[1]Исходный для набора'!O31</f>
        <v>20.756434400502194</v>
      </c>
      <c r="J26" s="61">
        <f>'[1]Исходный для набора'!Q31</f>
        <v>-0.86499999999999488</v>
      </c>
      <c r="K26" s="61">
        <f>'[1]Исходный для набора'!R31</f>
        <v>0.71023226616447488</v>
      </c>
      <c r="L26" s="61">
        <f>'[1]Исходный для набора'!S31</f>
        <v>39.1</v>
      </c>
      <c r="M26" s="64">
        <f>'[1]Исходный для набора'!T31</f>
        <v>32.6</v>
      </c>
      <c r="N26" s="65">
        <f>'[1]Исходный для набора'!U31</f>
        <v>1593</v>
      </c>
      <c r="O26" s="64">
        <f>'[1]Исходный для набора'!V31</f>
        <v>31.1</v>
      </c>
    </row>
    <row r="27" spans="1:21" ht="18.75" x14ac:dyDescent="0.3">
      <c r="A27" s="67" t="s">
        <v>38</v>
      </c>
      <c r="B27" s="68">
        <f>SUM(B20:B26)</f>
        <v>379.19</v>
      </c>
      <c r="C27" s="68">
        <f>B27-M27</f>
        <v>0.32999999999992724</v>
      </c>
      <c r="D27" s="68">
        <f>SUM(D20:D26)</f>
        <v>357.005</v>
      </c>
      <c r="E27" s="69">
        <f>SUM(E20:E26)</f>
        <v>14355</v>
      </c>
      <c r="F27" s="69">
        <f>SUM(F20:F26)</f>
        <v>15707</v>
      </c>
      <c r="G27" s="68">
        <f>B27/E27*1000</f>
        <v>26.415186346220828</v>
      </c>
      <c r="H27" s="70">
        <f>G27-(M27/E27*1000)</f>
        <v>2.298850574712219E-2</v>
      </c>
      <c r="I27" s="68">
        <f>D27/F27*1000</f>
        <v>22.729038008531226</v>
      </c>
      <c r="J27" s="68">
        <f>B27-D27</f>
        <v>22.185000000000002</v>
      </c>
      <c r="K27" s="71">
        <f>G27-I27</f>
        <v>3.6861483376896018</v>
      </c>
      <c r="L27" s="68">
        <f>SUM(L20:L26)</f>
        <v>391.6</v>
      </c>
      <c r="M27" s="73">
        <f>SUM(M20:M26)</f>
        <v>378.86000000000007</v>
      </c>
      <c r="N27" s="72">
        <f>SUM(N20:N26)</f>
        <v>15827</v>
      </c>
      <c r="O27" s="73">
        <f>SUM(O20:O26)</f>
        <v>346.44</v>
      </c>
    </row>
    <row r="28" spans="1:21" ht="18.75" x14ac:dyDescent="0.3">
      <c r="A28" s="60" t="s">
        <v>39</v>
      </c>
      <c r="B28" s="61">
        <f>'[1]Исходный для набора'!E12</f>
        <v>5.95</v>
      </c>
      <c r="C28" s="61">
        <f>'[1]Исходный для набора'!F12</f>
        <v>-8.9999999999999858E-2</v>
      </c>
      <c r="D28" s="61">
        <f>'[1]Исходный для набора'!G12</f>
        <v>9.15</v>
      </c>
      <c r="E28" s="62">
        <f>'[1]Исходный для набора'!J12</f>
        <v>574</v>
      </c>
      <c r="F28" s="62">
        <f>'[1]Исходный для набора'!K12</f>
        <v>667</v>
      </c>
      <c r="G28" s="61">
        <f>'[1]Исходный для набора'!M12</f>
        <v>10.365853658536587</v>
      </c>
      <c r="H28" s="63">
        <f>'[1]Исходный для набора'!N12</f>
        <v>-0.1567944250871065</v>
      </c>
      <c r="I28" s="61">
        <f>'[1]Исходный для набора'!O12</f>
        <v>13.718140929535235</v>
      </c>
      <c r="J28" s="61">
        <f>'[1]Исходный для набора'!Q12</f>
        <v>-3.2</v>
      </c>
      <c r="K28" s="61">
        <f>'[1]Исходный для набора'!R12</f>
        <v>-3.352287270998648</v>
      </c>
      <c r="L28" s="61">
        <f>'[1]Исходный для набора'!S12</f>
        <v>6.69</v>
      </c>
      <c r="M28" s="64">
        <f>'[1]Исходный для набора'!T12</f>
        <v>6.04</v>
      </c>
      <c r="N28" s="65">
        <f>'[1]Исходный для набора'!U12</f>
        <v>695</v>
      </c>
      <c r="O28" s="64">
        <f>'[1]Исходный для набора'!V12</f>
        <v>9.3000000000000007</v>
      </c>
    </row>
    <row r="29" spans="1:21" ht="18.75" x14ac:dyDescent="0.3">
      <c r="A29" s="60" t="s">
        <v>40</v>
      </c>
      <c r="B29" s="61">
        <f>'[1]Исходный для набора'!E11</f>
        <v>53.05</v>
      </c>
      <c r="C29" s="61">
        <f>'[1]Исходный для набора'!F11</f>
        <v>-0.42000000000000171</v>
      </c>
      <c r="D29" s="61">
        <f>'[1]Исходный для набора'!G11</f>
        <v>54.54</v>
      </c>
      <c r="E29" s="62">
        <f>'[1]Исходный для набора'!J11</f>
        <v>3333</v>
      </c>
      <c r="F29" s="62">
        <f>'[1]Исходный для набора'!K11</f>
        <v>3333</v>
      </c>
      <c r="G29" s="61">
        <f>'[1]Исходный для набора'!M11</f>
        <v>15.916591659165917</v>
      </c>
      <c r="H29" s="63">
        <f>'[1]Исходный для набора'!N11</f>
        <v>-0.12601260126012548</v>
      </c>
      <c r="I29" s="61">
        <f>'[1]Исходный для набора'!O11</f>
        <v>16.363636363636363</v>
      </c>
      <c r="J29" s="61">
        <f>'[1]Исходный для набора'!Q11</f>
        <v>-1.490000000000002</v>
      </c>
      <c r="K29" s="61">
        <f>'[1]Исходный для набора'!R11</f>
        <v>-0.44704470447044642</v>
      </c>
      <c r="L29" s="61">
        <f>'[1]Исходный для набора'!S11</f>
        <v>64.760000000000005</v>
      </c>
      <c r="M29" s="64">
        <f>'[1]Исходный для набора'!T11</f>
        <v>53.47</v>
      </c>
      <c r="N29" s="65">
        <f>'[1]Исходный для набора'!U11</f>
        <v>3333</v>
      </c>
      <c r="O29" s="64">
        <f>'[1]Исходный для набора'!V11</f>
        <v>52.72</v>
      </c>
    </row>
    <row r="30" spans="1:21" ht="18.75" x14ac:dyDescent="0.3">
      <c r="A30" s="60" t="s">
        <v>41</v>
      </c>
      <c r="B30" s="61">
        <f>'[1]Исходный для набора'!E35</f>
        <v>11.593999999999999</v>
      </c>
      <c r="C30" s="61">
        <f>'[1]Исходный для набора'!F35</f>
        <v>0.44399999999999906</v>
      </c>
      <c r="D30" s="61">
        <f>'[1]Исходный для набора'!G35</f>
        <v>12.631</v>
      </c>
      <c r="E30" s="62">
        <f>'[1]Исходный для набора'!J35</f>
        <v>802</v>
      </c>
      <c r="F30" s="62">
        <f>'[1]Исходный для набора'!K35</f>
        <v>973</v>
      </c>
      <c r="G30" s="61">
        <f>'[1]Исходный для набора'!M35</f>
        <v>14.456359102244388</v>
      </c>
      <c r="H30" s="63">
        <f>'[1]Исходный для набора'!N35</f>
        <v>0.55361596009974967</v>
      </c>
      <c r="I30" s="61">
        <f>'[1]Исходный для набора'!O35</f>
        <v>12.981500513874614</v>
      </c>
      <c r="J30" s="61">
        <f>'[1]Исходный для набора'!Q35</f>
        <v>-1.0370000000000008</v>
      </c>
      <c r="K30" s="61">
        <f>'[1]Исходный для набора'!R35</f>
        <v>8</v>
      </c>
      <c r="L30" s="61">
        <f>'[1]Исходный для набора'!S35</f>
        <v>2.5</v>
      </c>
      <c r="M30" s="64">
        <f>'[1]Исходный для набора'!T35</f>
        <v>11.15</v>
      </c>
      <c r="N30" s="65">
        <f>'[1]Исходный для набора'!U35</f>
        <v>1264</v>
      </c>
      <c r="O30" s="64">
        <f>'[1]Исходный для набора'!V35</f>
        <v>19.559999999999999</v>
      </c>
    </row>
    <row r="31" spans="1:21" ht="18.75" x14ac:dyDescent="0.3">
      <c r="A31" s="60" t="s">
        <v>42</v>
      </c>
      <c r="B31" s="61">
        <f>'[1]Исходный для набора'!E16</f>
        <v>24.7</v>
      </c>
      <c r="C31" s="61">
        <f>'[1]Исходный для набора'!F16</f>
        <v>-0.19999999999999929</v>
      </c>
      <c r="D31" s="61">
        <f>'[1]Исходный для набора'!G16</f>
        <v>21.3</v>
      </c>
      <c r="E31" s="62">
        <f>'[1]Исходный для набора'!J16</f>
        <v>1820</v>
      </c>
      <c r="F31" s="62">
        <f>'[1]Исходный для набора'!K16</f>
        <v>1721</v>
      </c>
      <c r="G31" s="61">
        <f>'[1]Исходный для набора'!M16</f>
        <v>13.571428571428571</v>
      </c>
      <c r="H31" s="63">
        <f>'[1]Исходный для набора'!N16</f>
        <v>-0.1098901098901095</v>
      </c>
      <c r="I31" s="61">
        <f>'[1]Исходный для набора'!O16</f>
        <v>12.376525276002324</v>
      </c>
      <c r="J31" s="61">
        <f>'[1]Исходный для набора'!Q16</f>
        <v>3.3999999999999986</v>
      </c>
      <c r="K31" s="61">
        <f>'[1]Исходный для набора'!R16</f>
        <v>1.1949032954262471</v>
      </c>
      <c r="L31" s="61">
        <f>'[1]Исходный для набора'!S16</f>
        <v>26.5</v>
      </c>
      <c r="M31" s="64">
        <f>'[1]Исходный для набора'!T16</f>
        <v>24.9</v>
      </c>
      <c r="N31" s="65">
        <f>'[1]Исходный для набора'!U16</f>
        <v>1309</v>
      </c>
      <c r="O31" s="64">
        <f>'[1]Исходный для набора'!V16</f>
        <v>20.100000000000001</v>
      </c>
    </row>
    <row r="32" spans="1:21" ht="18.75" x14ac:dyDescent="0.3">
      <c r="A32" s="60" t="s">
        <v>43</v>
      </c>
      <c r="B32" s="61">
        <f>'[1]Исходный для набора'!E13</f>
        <v>3.23</v>
      </c>
      <c r="C32" s="61">
        <f>'[1]Исходный для набора'!F13</f>
        <v>0</v>
      </c>
      <c r="D32" s="61">
        <f>'[1]Исходный для набора'!G13</f>
        <v>3.82</v>
      </c>
      <c r="E32" s="62">
        <f>'[1]Исходный для набора'!J13</f>
        <v>300</v>
      </c>
      <c r="F32" s="62">
        <f>'[1]Исходный для набора'!K13</f>
        <v>328</v>
      </c>
      <c r="G32" s="61">
        <f>'[1]Исходный для набора'!M13</f>
        <v>10.766666666666667</v>
      </c>
      <c r="H32" s="63">
        <f>'[1]Исходный для набора'!N13</f>
        <v>0</v>
      </c>
      <c r="I32" s="61">
        <f>'[1]Исходный для набора'!O13</f>
        <v>11.646341463414634</v>
      </c>
      <c r="J32" s="61">
        <f>'[1]Исходный для набора'!Q13</f>
        <v>-0.58999999999999986</v>
      </c>
      <c r="K32" s="61">
        <f>'[1]Исходный для набора'!R13</f>
        <v>-0.87967479674796678</v>
      </c>
      <c r="L32" s="61">
        <f>'[1]Исходный для набора'!S13</f>
        <v>2.82</v>
      </c>
      <c r="M32" s="64">
        <f>'[1]Исходный для набора'!T13</f>
        <v>3.23</v>
      </c>
      <c r="N32" s="65">
        <f>'[1]Исходный для набора'!U13</f>
        <v>382</v>
      </c>
      <c r="O32" s="64">
        <f>'[1]Исходный для набора'!V13</f>
        <v>4.1399999999999997</v>
      </c>
    </row>
    <row r="33" spans="1:15" ht="18.75" x14ac:dyDescent="0.3">
      <c r="A33" s="60" t="s">
        <v>44</v>
      </c>
      <c r="B33" s="61">
        <f>'[1]Исходный для набора'!E27</f>
        <v>10.28</v>
      </c>
      <c r="C33" s="61">
        <f>'[1]Исходный для набора'!F27</f>
        <v>-5.0000000000000711E-2</v>
      </c>
      <c r="D33" s="61">
        <f>'[1]Исходный для набора'!G27</f>
        <v>11.16</v>
      </c>
      <c r="E33" s="62">
        <f>'[1]Исходный для набора'!J27</f>
        <v>700</v>
      </c>
      <c r="F33" s="62">
        <f>'[1]Исходный для набора'!K27</f>
        <v>720</v>
      </c>
      <c r="G33" s="61">
        <f>'[1]Исходный для набора'!M27</f>
        <v>14.685714285714285</v>
      </c>
      <c r="H33" s="63">
        <f>'[1]Исходный для набора'!N27</f>
        <v>-7.1428571428572951E-2</v>
      </c>
      <c r="I33" s="61">
        <f>'[1]Исходный для набора'!O27</f>
        <v>15.5</v>
      </c>
      <c r="J33" s="61">
        <f>'[1]Исходный для набора'!Q27</f>
        <v>-0.88000000000000078</v>
      </c>
      <c r="K33" s="61">
        <f>'[1]Исходный для набора'!R27</f>
        <v>-0.81428571428571495</v>
      </c>
      <c r="L33" s="61">
        <f>'[1]Исходный для набора'!S27</f>
        <v>12.28</v>
      </c>
      <c r="M33" s="64">
        <f>'[1]Исходный для набора'!T27</f>
        <v>10.33</v>
      </c>
      <c r="N33" s="65">
        <f>'[1]Исходный для набора'!U27</f>
        <v>760</v>
      </c>
      <c r="O33" s="64">
        <f>'[1]Исходный для набора'!V27</f>
        <v>11.5</v>
      </c>
    </row>
    <row r="34" spans="1:15" s="74" customFormat="1" ht="18.75" x14ac:dyDescent="0.3">
      <c r="A34" s="67" t="s">
        <v>45</v>
      </c>
      <c r="B34" s="68">
        <f>SUM(B28:B33)</f>
        <v>108.804</v>
      </c>
      <c r="C34" s="68">
        <f>B34-M34</f>
        <v>-0.3160000000000025</v>
      </c>
      <c r="D34" s="68">
        <f>SUM(D28:D33)</f>
        <v>112.60099999999998</v>
      </c>
      <c r="E34" s="69">
        <f>SUM(E28:E33)</f>
        <v>7529</v>
      </c>
      <c r="F34" s="69">
        <f>SUM(F28:F33)</f>
        <v>7742</v>
      </c>
      <c r="G34" s="68">
        <f>B34/E34*1000</f>
        <v>14.451321556647629</v>
      </c>
      <c r="H34" s="70">
        <f>G34-(M34/E34*1000)</f>
        <v>-4.1971045291541387E-2</v>
      </c>
      <c r="I34" s="68">
        <f>D34/F34*1000</f>
        <v>14.544174631878066</v>
      </c>
      <c r="J34" s="68">
        <f>B34-D34</f>
        <v>-3.7969999999999828</v>
      </c>
      <c r="K34" s="71">
        <f>G34-I34</f>
        <v>-9.2853075230436843E-2</v>
      </c>
      <c r="L34" s="68">
        <f>SUM(L28:L33)</f>
        <v>115.55</v>
      </c>
      <c r="M34" s="73">
        <f>SUM(M28:M33)</f>
        <v>109.12</v>
      </c>
      <c r="N34" s="72">
        <f>SUM(N28:N33)</f>
        <v>7743</v>
      </c>
      <c r="O34" s="73">
        <f>SUM(O28:O33)</f>
        <v>117.32000000000001</v>
      </c>
    </row>
    <row r="35" spans="1:15" ht="18.75" x14ac:dyDescent="0.3">
      <c r="A35" s="60" t="s">
        <v>46</v>
      </c>
      <c r="B35" s="61">
        <f>'[1]Исходный для набора'!E17</f>
        <v>1.25</v>
      </c>
      <c r="C35" s="61">
        <f>'[1]Исходный для набора'!F17</f>
        <v>0</v>
      </c>
      <c r="D35" s="61">
        <f>'[1]Исходный для набора'!G17</f>
        <v>0.91</v>
      </c>
      <c r="E35" s="62">
        <f>'[1]Исходный для набора'!J17</f>
        <v>142</v>
      </c>
      <c r="F35" s="62">
        <f>'[1]Исходный для набора'!K17</f>
        <v>152</v>
      </c>
      <c r="G35" s="61">
        <f>'[1]Исходный для набора'!M17</f>
        <v>8.8028169014084519</v>
      </c>
      <c r="H35" s="63">
        <f>'[1]Исходный для набора'!N17</f>
        <v>0</v>
      </c>
      <c r="I35" s="61">
        <f>'[1]Исходный для набора'!O17</f>
        <v>5.9868421052631584</v>
      </c>
      <c r="J35" s="61">
        <f>'[1]Исходный для набора'!Q17</f>
        <v>0.33999999999999997</v>
      </c>
      <c r="K35" s="61">
        <f>'[1]Исходный для набора'!R17</f>
        <v>2.8159747961452934</v>
      </c>
      <c r="L35" s="61">
        <f>'[1]Исходный для набора'!S17</f>
        <v>1.1100000000000001</v>
      </c>
      <c r="M35" s="64">
        <f>'[1]Исходный для набора'!T17</f>
        <v>1.25</v>
      </c>
      <c r="N35" s="65">
        <f>'[1]Исходный для набора'!U17</f>
        <v>186</v>
      </c>
      <c r="O35" s="64">
        <f>'[1]Исходный для набора'!V17</f>
        <v>1.1200000000000001</v>
      </c>
    </row>
    <row r="36" spans="1:15" ht="18.75" x14ac:dyDescent="0.3">
      <c r="A36" s="60" t="s">
        <v>47</v>
      </c>
      <c r="B36" s="61">
        <f>'[1]Исходный для набора'!E22</f>
        <v>0.1</v>
      </c>
      <c r="C36" s="61">
        <f>'[1]Исходный для набора'!F22</f>
        <v>0</v>
      </c>
      <c r="D36" s="61">
        <f>'[1]Исходный для набора'!G22</f>
        <v>0.2</v>
      </c>
      <c r="E36" s="62">
        <f>'[1]Исходный для набора'!J22</f>
        <v>25</v>
      </c>
      <c r="F36" s="62">
        <f>'[1]Исходный для набора'!K22</f>
        <v>34</v>
      </c>
      <c r="G36" s="61">
        <f>'[1]Исходный для набора'!M22</f>
        <v>4</v>
      </c>
      <c r="H36" s="63">
        <f>'[1]Исходный для набора'!N22</f>
        <v>0</v>
      </c>
      <c r="I36" s="61">
        <f>'[1]Исходный для набора'!O22</f>
        <v>5.8823529411764701</v>
      </c>
      <c r="J36" s="61">
        <f>'[1]Исходный для набора'!Q22</f>
        <v>-0.1</v>
      </c>
      <c r="K36" s="61">
        <f>'[1]Исходный для набора'!R22</f>
        <v>-1.8823529411764701</v>
      </c>
      <c r="L36" s="61">
        <f>'[1]Исходный для набора'!S22</f>
        <v>0.1</v>
      </c>
      <c r="M36" s="64">
        <f>'[1]Исходный для набора'!T22</f>
        <v>0.1</v>
      </c>
      <c r="N36" s="65">
        <f>'[1]Исходный для набора'!U22</f>
        <v>39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f>'[1]Исходный для набора'!E32</f>
        <v>0.15</v>
      </c>
      <c r="C37" s="61">
        <f>'[1]Исходный для набора'!F32</f>
        <v>0</v>
      </c>
      <c r="D37" s="61">
        <f>'[1]Исходный для набора'!G32</f>
        <v>0.8</v>
      </c>
      <c r="E37" s="62">
        <f>'[1]Исходный для набора'!J32</f>
        <v>41</v>
      </c>
      <c r="F37" s="62">
        <f>'[1]Исходный для набора'!K32</f>
        <v>107</v>
      </c>
      <c r="G37" s="61">
        <f>'[1]Исходный для набора'!M32</f>
        <v>3.6585365853658534</v>
      </c>
      <c r="H37" s="63">
        <f>'[1]Исходный для набора'!N32</f>
        <v>0</v>
      </c>
      <c r="I37" s="61">
        <f>'[1]Исходный для набора'!O32</f>
        <v>7.4766355140186915</v>
      </c>
      <c r="J37" s="61">
        <f>'[1]Исходный для набора'!Q32</f>
        <v>-0.65</v>
      </c>
      <c r="K37" s="61">
        <f>'[1]Исходный для набора'!R32</f>
        <v>-3.8180989286528382</v>
      </c>
      <c r="L37" s="61">
        <f>'[1]Исходный для набора'!S32</f>
        <v>0.22</v>
      </c>
      <c r="M37" s="64">
        <f>'[1]Исходный для набора'!T32</f>
        <v>0.15</v>
      </c>
      <c r="N37" s="65">
        <f>'[1]Исходный для набора'!U32</f>
        <v>102</v>
      </c>
      <c r="O37" s="64">
        <f>'[1]Исходный для набора'!V32</f>
        <v>0.85</v>
      </c>
    </row>
    <row r="38" spans="1:15" ht="18.75" x14ac:dyDescent="0.3">
      <c r="A38" s="67" t="s">
        <v>49</v>
      </c>
      <c r="B38" s="68">
        <f>SUM(B35:B37)</f>
        <v>1.5</v>
      </c>
      <c r="C38" s="68">
        <f>B38-M38</f>
        <v>0</v>
      </c>
      <c r="D38" s="68">
        <f>SUM(D35:D37)</f>
        <v>1.9100000000000001</v>
      </c>
      <c r="E38" s="69">
        <f>SUM(E35:E37)</f>
        <v>208</v>
      </c>
      <c r="F38" s="69">
        <f>SUM(F35:F37)</f>
        <v>293</v>
      </c>
      <c r="G38" s="68">
        <f>B38/E38*1000</f>
        <v>7.2115384615384617</v>
      </c>
      <c r="H38" s="70">
        <f>G38-(M38/E38*1000)</f>
        <v>0</v>
      </c>
      <c r="I38" s="68">
        <f>D38/F38*1000</f>
        <v>6.5187713310580211</v>
      </c>
      <c r="J38" s="68">
        <f>B38-D38</f>
        <v>-0.41000000000000014</v>
      </c>
      <c r="K38" s="71">
        <f>G38-I38</f>
        <v>0.69276713048044058</v>
      </c>
      <c r="L38" s="68">
        <f>SUM(L35:L37)</f>
        <v>1.4300000000000002</v>
      </c>
      <c r="M38" s="73">
        <f>SUM(M35:M37)</f>
        <v>1.5</v>
      </c>
      <c r="N38" s="72">
        <f>SUM(N35:N37)</f>
        <v>327</v>
      </c>
      <c r="O38" s="73">
        <f>SUM(O35:O37)</f>
        <v>2.27</v>
      </c>
    </row>
    <row r="39" spans="1:15" ht="18.75" x14ac:dyDescent="0.3">
      <c r="A39" s="60" t="s">
        <v>50</v>
      </c>
      <c r="B39" s="61">
        <f>'[1]Исходный для набора'!E18</f>
        <v>0.16</v>
      </c>
      <c r="C39" s="61">
        <f>'[1]Исходный для набора'!F18</f>
        <v>0</v>
      </c>
      <c r="D39" s="61">
        <f>'[1]Исходный для набора'!G18</f>
        <v>1.1200000000000001</v>
      </c>
      <c r="E39" s="62">
        <f>'[1]Исходный для набора'!J18</f>
        <v>233</v>
      </c>
      <c r="F39" s="62">
        <f>'[1]Исходный для набора'!K18</f>
        <v>216</v>
      </c>
      <c r="G39" s="61">
        <f>'[1]Исходный для набора'!M18</f>
        <v>0.68669527896995708</v>
      </c>
      <c r="H39" s="63">
        <f>'[1]Исходный для набора'!N18</f>
        <v>0</v>
      </c>
      <c r="I39" s="61">
        <f>'[1]Исходный для набора'!O18</f>
        <v>5.185185185185186</v>
      </c>
      <c r="J39" s="61">
        <f>'[1]Исходный для набора'!Q18</f>
        <v>-0.96000000000000008</v>
      </c>
      <c r="K39" s="61">
        <f>'[1]Исходный для набора'!R18</f>
        <v>-4.4984899062152293</v>
      </c>
      <c r="L39" s="61">
        <f>'[1]Исходный для набора'!S18</f>
        <v>7.0000000000000007E-2</v>
      </c>
      <c r="M39" s="64">
        <f>'[1]Исходный для набора'!T18</f>
        <v>0.16</v>
      </c>
      <c r="N39" s="65">
        <f>'[1]Исходный для набора'!U18</f>
        <v>833</v>
      </c>
      <c r="O39" s="64">
        <f>'[1]Исходный для набора'!V18</f>
        <v>7.47</v>
      </c>
    </row>
    <row r="40" spans="1:15" ht="18.75" x14ac:dyDescent="0.3">
      <c r="A40" s="60" t="s">
        <v>51</v>
      </c>
      <c r="B40" s="61">
        <f>'[1]Исходный для набора'!E41</f>
        <v>188.68</v>
      </c>
      <c r="C40" s="61">
        <f>'[1]Исходный для набора'!F41</f>
        <v>-0.93999999999999773</v>
      </c>
      <c r="D40" s="61">
        <f>'[1]Исходный для набора'!G41</f>
        <v>166.29</v>
      </c>
      <c r="E40" s="62">
        <f>'[1]Исходный для набора'!J41</f>
        <v>6434</v>
      </c>
      <c r="F40" s="62">
        <f>'[1]Исходный для набора'!K41</f>
        <v>5935</v>
      </c>
      <c r="G40" s="61">
        <f>'[1]Исходный для набора'!M41</f>
        <v>29.325458501709669</v>
      </c>
      <c r="H40" s="63">
        <f>'[1]Исходный для набора'!N41</f>
        <v>-0.14609884986011679</v>
      </c>
      <c r="I40" s="61">
        <f>'[1]Исходный для набора'!O41</f>
        <v>28.018534119629315</v>
      </c>
      <c r="J40" s="61">
        <f>'[1]Исходный для набора'!Q41</f>
        <v>22.390000000000015</v>
      </c>
      <c r="K40" s="75">
        <f>'[1]Исходный для набора'!R41</f>
        <v>1.3069243820803536</v>
      </c>
      <c r="L40" s="61">
        <f>'[1]Исходный для набора'!S41</f>
        <v>136.36000000000001</v>
      </c>
      <c r="M40" s="64">
        <f>'[1]Исходный для набора'!T41</f>
        <v>189.62</v>
      </c>
      <c r="N40" s="65">
        <f>'[1]Исходный для набора'!U41</f>
        <v>6001</v>
      </c>
      <c r="O40" s="64">
        <f>'[1]Исходный для набора'!V41</f>
        <v>166.98</v>
      </c>
    </row>
    <row r="41" spans="1:15" ht="18.75" x14ac:dyDescent="0.3">
      <c r="A41" s="60" t="s">
        <v>52</v>
      </c>
      <c r="B41" s="61">
        <f>'[1]Исходный для набора'!E28</f>
        <v>43.468000000000004</v>
      </c>
      <c r="C41" s="61">
        <f>'[1]Исходный для набора'!F28</f>
        <v>0.24800000000000466</v>
      </c>
      <c r="D41" s="61">
        <f>'[1]Исходный для набора'!G28</f>
        <v>43.176000000000002</v>
      </c>
      <c r="E41" s="62">
        <f>'[1]Исходный для набора'!J28</f>
        <v>2646</v>
      </c>
      <c r="F41" s="62">
        <f>'[1]Исходный для набора'!K28</f>
        <v>2646</v>
      </c>
      <c r="G41" s="61">
        <f>'[1]Исходный для набора'!M28</f>
        <v>16.427815570672717</v>
      </c>
      <c r="H41" s="63">
        <f>'[1]Исходный для набора'!N28</f>
        <v>9.3726379440671082E-2</v>
      </c>
      <c r="I41" s="61">
        <f>'[1]Исходный для набора'!O28</f>
        <v>16.317460317460316</v>
      </c>
      <c r="J41" s="61">
        <f>'[1]Исходный для набора'!Q28</f>
        <v>0.29200000000000159</v>
      </c>
      <c r="K41" s="61">
        <f>'[1]Исходный для набора'!R28</f>
        <v>0.11035525321240058</v>
      </c>
      <c r="L41" s="61">
        <f>'[1]Исходный для набора'!S28</f>
        <v>35.805</v>
      </c>
      <c r="M41" s="64">
        <f>'[1]Исходный для набора'!T28</f>
        <v>43.22</v>
      </c>
      <c r="N41" s="65">
        <f>'[1]Исходный для набора'!U28</f>
        <v>2583</v>
      </c>
      <c r="O41" s="64">
        <f>'[1]Исходный для набора'!V28</f>
        <v>40.840000000000003</v>
      </c>
    </row>
    <row r="42" spans="1:15" ht="18.75" x14ac:dyDescent="0.3">
      <c r="A42" s="60" t="s">
        <v>53</v>
      </c>
      <c r="B42" s="61">
        <f>'[1]Исходный для набора'!E19</f>
        <v>0.438</v>
      </c>
      <c r="C42" s="61">
        <f>'[1]Исходный для набора'!F19</f>
        <v>0</v>
      </c>
      <c r="D42" s="76">
        <f>'[1]Исходный для набора'!G19</f>
        <v>0.57399999999999995</v>
      </c>
      <c r="E42" s="62">
        <f>'[1]Исходный для набора'!J19</f>
        <v>97</v>
      </c>
      <c r="F42" s="62">
        <f>'[1]Исходный для набора'!K19</f>
        <v>118</v>
      </c>
      <c r="G42" s="61">
        <f>'[1]Исходный для набора'!M19</f>
        <v>4.5154639175257731</v>
      </c>
      <c r="H42" s="63">
        <f>'[1]Исходный для набора'!N19</f>
        <v>0</v>
      </c>
      <c r="I42" s="61">
        <f>'[1]Исходный для набора'!O19</f>
        <v>4.8644067796610164</v>
      </c>
      <c r="J42" s="61">
        <f>'[1]Исходный для набора'!Q19</f>
        <v>-0.13599999999999995</v>
      </c>
      <c r="K42" s="61">
        <f>'[1]Исходный для набора'!R19</f>
        <v>-0.34894286213524328</v>
      </c>
      <c r="L42" s="61">
        <f>'[1]Исходный для набора'!S19</f>
        <v>0.33500000000000002</v>
      </c>
      <c r="M42" s="64">
        <f>'[1]Исходный для набора'!T19</f>
        <v>0.438</v>
      </c>
      <c r="N42" s="65">
        <f>'[1]Исходный для набора'!U19</f>
        <v>150</v>
      </c>
      <c r="O42" s="64">
        <f>'[1]Исходный для набора'!V19</f>
        <v>0.87</v>
      </c>
    </row>
    <row r="43" spans="1:15" ht="18.75" x14ac:dyDescent="0.3">
      <c r="A43" s="60" t="s">
        <v>54</v>
      </c>
      <c r="B43" s="61">
        <f>'[1]Исходный для набора'!E26</f>
        <v>150.30000000000001</v>
      </c>
      <c r="C43" s="61">
        <f>'[1]Исходный для набора'!F26</f>
        <v>-4.039999999999992</v>
      </c>
      <c r="D43" s="61">
        <f>'[1]Исходный для набора'!G26</f>
        <v>155.22999999999999</v>
      </c>
      <c r="E43" s="62">
        <f>'[1]Исходный для набора'!J26</f>
        <v>7073</v>
      </c>
      <c r="F43" s="62">
        <f>'[1]Исходный для набора'!K26</f>
        <v>7282</v>
      </c>
      <c r="G43" s="61">
        <f>'[1]Исходный для набора'!M26</f>
        <v>21.249823271596213</v>
      </c>
      <c r="H43" s="63">
        <f>'[1]Исходный для набора'!N26</f>
        <v>-0.57118620104623119</v>
      </c>
      <c r="I43" s="61">
        <f>'[1]Исходный для набора'!O26</f>
        <v>21.316945893985167</v>
      </c>
      <c r="J43" s="61">
        <f>'[1]Исходный для набора'!Q26</f>
        <v>-4.9299999999999784</v>
      </c>
      <c r="K43" s="61">
        <f>'[1]Исходный для набора'!R26</f>
        <v>-6.7122622388954056E-2</v>
      </c>
      <c r="L43" s="61">
        <f>'[1]Исходный для набора'!S26</f>
        <v>178.3</v>
      </c>
      <c r="M43" s="64">
        <f>'[1]Исходный для набора'!T26</f>
        <v>154.34</v>
      </c>
      <c r="N43" s="65">
        <f>'[1]Исходный для набора'!U26</f>
        <v>7307</v>
      </c>
      <c r="O43" s="64">
        <f>'[1]Исходный для набора'!V26</f>
        <v>125.43</v>
      </c>
    </row>
    <row r="44" spans="1:15" ht="18.75" x14ac:dyDescent="0.3">
      <c r="A44" s="60" t="s">
        <v>55</v>
      </c>
      <c r="B44" s="61">
        <f>'[1]Исходный для набора'!E25</f>
        <v>98.7</v>
      </c>
      <c r="C44" s="61">
        <f>'[1]Исходный для набора'!F25</f>
        <v>-0.59999999999999432</v>
      </c>
      <c r="D44" s="61">
        <f>'[1]Исходный для набора'!G25</f>
        <v>107</v>
      </c>
      <c r="E44" s="62">
        <f>'[1]Исходный для набора'!J25</f>
        <v>4299</v>
      </c>
      <c r="F44" s="62">
        <f>'[1]Исходный для набора'!K25</f>
        <v>4299</v>
      </c>
      <c r="G44" s="61">
        <f>'[1]Исходный для набора'!M25</f>
        <v>22.958827634333566</v>
      </c>
      <c r="H44" s="63">
        <f>'[1]Исходный для набора'!N25</f>
        <v>-0.13956734124214876</v>
      </c>
      <c r="I44" s="61">
        <f>'[1]Исходный для набора'!O25</f>
        <v>24.8895091881833</v>
      </c>
      <c r="J44" s="61">
        <f>'[1]Исходный для набора'!Q25</f>
        <v>-8.2999999999999972</v>
      </c>
      <c r="K44" s="61">
        <f>'[1]Исходный для набора'!R25</f>
        <v>-1.9306815538497339</v>
      </c>
      <c r="L44" s="61">
        <f>'[1]Исходный для набора'!S25</f>
        <v>102.2</v>
      </c>
      <c r="M44" s="64">
        <f>'[1]Исходный для набора'!T25</f>
        <v>99.3</v>
      </c>
      <c r="N44" s="65">
        <f>'[1]Исходный для набора'!U25</f>
        <v>4299</v>
      </c>
      <c r="O44" s="64">
        <f>'[1]Исходный для набора'!V25</f>
        <v>105</v>
      </c>
    </row>
    <row r="45" spans="1:15" s="74" customFormat="1" ht="18.75" x14ac:dyDescent="0.3">
      <c r="A45" s="67" t="s">
        <v>56</v>
      </c>
      <c r="B45" s="68">
        <f>SUM(B39:B44)</f>
        <v>481.74599999999998</v>
      </c>
      <c r="C45" s="68">
        <f>B45-M45</f>
        <v>-5.3320000000000505</v>
      </c>
      <c r="D45" s="68">
        <f>SUM(D39:D44)</f>
        <v>473.39</v>
      </c>
      <c r="E45" s="69">
        <f>SUM(E39:E44)</f>
        <v>20782</v>
      </c>
      <c r="F45" s="69">
        <f>SUM(F39:F44)</f>
        <v>20496</v>
      </c>
      <c r="G45" s="68">
        <f>B45/E45*1000</f>
        <v>23.180925801174091</v>
      </c>
      <c r="H45" s="70">
        <f>G45-(M45/E45*1000)</f>
        <v>-0.25656818400539194</v>
      </c>
      <c r="I45" s="68">
        <f>D45/F45*1000</f>
        <v>23.096701795472285</v>
      </c>
      <c r="J45" s="68">
        <f>B45-D45</f>
        <v>8.3559999999999945</v>
      </c>
      <c r="K45" s="71">
        <f>G45-I45</f>
        <v>8.4224005701805993E-2</v>
      </c>
      <c r="L45" s="68">
        <f>SUM(L39:L44)</f>
        <v>453.07</v>
      </c>
      <c r="M45" s="73">
        <f>SUM(M39:M44)</f>
        <v>487.07800000000003</v>
      </c>
      <c r="N45" s="72">
        <f>SUM(N39:N44)</f>
        <v>21173</v>
      </c>
      <c r="O45" s="73">
        <f>SUM(O39:O44)</f>
        <v>446.59000000000003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f>'[1]Исходный для набора'!E43</f>
        <v>1321.45</v>
      </c>
      <c r="C47" s="78">
        <f>'[1]Исходный для набора'!F43</f>
        <v>-3.1349999999999909</v>
      </c>
      <c r="D47" s="78">
        <f>'[1]Исходный для набора'!G43</f>
        <v>1298.4199999999998</v>
      </c>
      <c r="E47" s="79">
        <f>'[1]Исходный для набора'!J43</f>
        <v>59571</v>
      </c>
      <c r="F47" s="79">
        <f>'[1]Исходный для набора'!K43</f>
        <v>62373</v>
      </c>
      <c r="G47" s="78">
        <f>'[1]Исходный для набора'!M43</f>
        <v>22.2</v>
      </c>
      <c r="H47" s="78">
        <f>'[1]Исходный для набора'!N43</f>
        <v>-3.5399775058333915E-2</v>
      </c>
      <c r="I47" s="78">
        <f>'[1]Исходный для набора'!O43</f>
        <v>20.8</v>
      </c>
      <c r="J47" s="78">
        <f>'[1]Исходный для набора'!Q43</f>
        <v>23.0300000000002</v>
      </c>
      <c r="K47" s="78">
        <f>'[1]Исходный для набора'!R43</f>
        <v>1.3999999999999986</v>
      </c>
      <c r="L47" s="78">
        <f>'[1]Исходный для набора'!S43</f>
        <v>1362.9180000000001</v>
      </c>
      <c r="M47" s="80">
        <f>'[1]Исходный для набора'!T43</f>
        <v>1324.585</v>
      </c>
      <c r="N47" s="81">
        <f>'[1]Исходный для набора'!U43</f>
        <v>64481</v>
      </c>
      <c r="O47" s="82">
        <f>'[1]Исходный для набора'!V43</f>
        <v>1267.4499999999998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tr">
        <f>'[1]Исходный для набора'!F3</f>
        <v xml:space="preserve"> на 6 марта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tr">
        <f>E6</f>
        <v>на 1 февраля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tr">
        <f>'[1]Исходный для набора'!A48</f>
        <v>2025 г</v>
      </c>
      <c r="B55" s="114">
        <f>B47</f>
        <v>1321.45</v>
      </c>
      <c r="C55" s="115"/>
      <c r="D55" s="116">
        <f>'[1]Исходный для набора'!E48</f>
        <v>84704.31</v>
      </c>
      <c r="E55" s="117"/>
      <c r="F55" s="118">
        <f>D55-D56</f>
        <v>644.42999999999302</v>
      </c>
      <c r="G55" s="119"/>
      <c r="H55" s="120">
        <f>E47</f>
        <v>59571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tr">
        <f>'[1]Исходный для набора'!A49</f>
        <v>2024 г</v>
      </c>
      <c r="B56" s="114">
        <f>D47</f>
        <v>1298.4199999999998</v>
      </c>
      <c r="C56" s="115"/>
      <c r="D56" s="116">
        <f>'[1]Исходный для набора'!E49</f>
        <v>84059.88</v>
      </c>
      <c r="E56" s="117"/>
      <c r="F56" s="124"/>
      <c r="G56" s="125"/>
      <c r="H56" s="120">
        <f>F47</f>
        <v>62373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tr">
        <f>'[1]Исходный для набора'!A50</f>
        <v>2023 г</v>
      </c>
      <c r="B57" s="114">
        <f>'[1]Исходный для набора'!G46</f>
        <v>1267.4499999999998</v>
      </c>
      <c r="C57" s="115"/>
      <c r="D57" s="116">
        <f>'[1]Исходный для набора'!E50</f>
        <v>80728.37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2025-03-06T01:51:13Z</dcterms:created>
  <dcterms:modified xsi:type="dcterms:W3CDTF">2025-03-06T01:51:48Z</dcterms:modified>
</cp:coreProperties>
</file>