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319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A56" i="1"/>
  <c r="D55" i="1"/>
  <c r="F55" i="1" s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19" i="1" l="1"/>
  <c r="J34" i="1"/>
  <c r="C34" i="1"/>
  <c r="G34" i="1"/>
  <c r="C38" i="1"/>
  <c r="G38" i="1"/>
  <c r="J38" i="1"/>
  <c r="G45" i="1"/>
  <c r="J45" i="1"/>
  <c r="C45" i="1"/>
  <c r="G19" i="1"/>
  <c r="J19" i="1"/>
  <c r="C19" i="1"/>
  <c r="G27" i="1"/>
  <c r="J27" i="1"/>
  <c r="C27" i="1"/>
  <c r="I27" i="1"/>
  <c r="H38" i="1" l="1"/>
  <c r="K38" i="1"/>
  <c r="K19" i="1"/>
  <c r="H19" i="1"/>
  <c r="K27" i="1"/>
  <c r="H27" i="1"/>
  <c r="K45" i="1"/>
  <c r="H45" i="1"/>
  <c r="K34" i="1"/>
  <c r="H34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<sst xmlns="http://schemas.openxmlformats.org/spreadsheetml/2006/main" count="73" uniqueCount="67">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</sst>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28 мая</v>
          </cell>
          <cell r="M3">
            <v>45440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53.23</v>
          </cell>
          <cell r="I9">
            <v>-1.0300000000000011</v>
          </cell>
          <cell r="J9">
            <v>46.85</v>
          </cell>
          <cell r="M9">
            <v>1850</v>
          </cell>
          <cell r="N9">
            <v>1855</v>
          </cell>
          <cell r="P9">
            <v>28.772972972972969</v>
          </cell>
          <cell r="Q9">
            <v>-0.55675675675676217</v>
          </cell>
          <cell r="R9">
            <v>25.256064690026953</v>
          </cell>
          <cell r="T9">
            <v>6.3799999999999955</v>
          </cell>
          <cell r="U9">
            <v>3.5169082829460159</v>
          </cell>
          <cell r="V9">
            <v>62.73</v>
          </cell>
          <cell r="W9">
            <v>54.26</v>
          </cell>
          <cell r="X9">
            <v>1841</v>
          </cell>
          <cell r="Y9">
            <v>45.8</v>
          </cell>
        </row>
        <row r="10">
          <cell r="H10">
            <v>3.49</v>
          </cell>
          <cell r="I10">
            <v>0</v>
          </cell>
          <cell r="J10">
            <v>3.42</v>
          </cell>
          <cell r="M10">
            <v>375</v>
          </cell>
          <cell r="N10">
            <v>417</v>
          </cell>
          <cell r="P10">
            <v>9.3066666666666684</v>
          </cell>
          <cell r="Q10">
            <v>0</v>
          </cell>
          <cell r="R10">
            <v>8.2014388489208621</v>
          </cell>
          <cell r="T10">
            <v>7.0000000000000284E-2</v>
          </cell>
          <cell r="U10">
            <v>1.1052278177458064</v>
          </cell>
          <cell r="V10">
            <v>2.92</v>
          </cell>
          <cell r="W10">
            <v>3.49</v>
          </cell>
          <cell r="X10">
            <v>363</v>
          </cell>
          <cell r="Y10">
            <v>3.9</v>
          </cell>
        </row>
        <row r="11">
          <cell r="H11">
            <v>57</v>
          </cell>
          <cell r="I11">
            <v>0.10000000000000142</v>
          </cell>
          <cell r="J11">
            <v>53.59</v>
          </cell>
          <cell r="M11">
            <v>3333</v>
          </cell>
          <cell r="N11">
            <v>3333</v>
          </cell>
          <cell r="P11">
            <v>17.101710171017103</v>
          </cell>
          <cell r="Q11">
            <v>3.0003000300030891E-2</v>
          </cell>
          <cell r="R11">
            <v>16.078607860786079</v>
          </cell>
          <cell r="T11">
            <v>3.4099999999999966</v>
          </cell>
          <cell r="U11">
            <v>1.0231023102310246</v>
          </cell>
          <cell r="V11">
            <v>66.53</v>
          </cell>
          <cell r="W11">
            <v>56.9</v>
          </cell>
          <cell r="X11">
            <v>3333</v>
          </cell>
          <cell r="Y11">
            <v>52.5</v>
          </cell>
        </row>
        <row r="12">
          <cell r="H12">
            <v>11.16</v>
          </cell>
          <cell r="I12">
            <v>-0.62999999999999901</v>
          </cell>
          <cell r="J12">
            <v>11.13</v>
          </cell>
          <cell r="M12">
            <v>652</v>
          </cell>
          <cell r="N12">
            <v>678</v>
          </cell>
          <cell r="P12">
            <v>17.116564417177916</v>
          </cell>
          <cell r="Q12">
            <v>-0.96625766871165197</v>
          </cell>
          <cell r="R12">
            <v>16.415929203539822</v>
          </cell>
          <cell r="T12">
            <v>2.9999999999999361E-2</v>
          </cell>
          <cell r="U12">
            <v>0.700635213638094</v>
          </cell>
          <cell r="V12">
            <v>9.19</v>
          </cell>
          <cell r="W12">
            <v>11.79</v>
          </cell>
          <cell r="X12">
            <v>740</v>
          </cell>
          <cell r="Y12">
            <v>10.5</v>
          </cell>
        </row>
        <row r="13">
          <cell r="H13">
            <v>3.83</v>
          </cell>
          <cell r="I13">
            <v>-2.0000000000000018E-2</v>
          </cell>
          <cell r="J13">
            <v>4.17</v>
          </cell>
          <cell r="M13">
            <v>328</v>
          </cell>
          <cell r="N13">
            <v>382</v>
          </cell>
          <cell r="P13">
            <v>11.676829268292684</v>
          </cell>
          <cell r="Q13">
            <v>-6.0975609756097171E-2</v>
          </cell>
          <cell r="R13">
            <v>10.916230366492146</v>
          </cell>
          <cell r="T13">
            <v>-0.33999999999999986</v>
          </cell>
          <cell r="U13">
            <v>0.76059890180053813</v>
          </cell>
          <cell r="V13">
            <v>3.42</v>
          </cell>
          <cell r="W13">
            <v>3.85</v>
          </cell>
          <cell r="X13">
            <v>378</v>
          </cell>
          <cell r="Y13">
            <v>4.3</v>
          </cell>
        </row>
        <row r="14">
          <cell r="H14">
            <v>0.37</v>
          </cell>
          <cell r="I14">
            <v>0</v>
          </cell>
          <cell r="J14">
            <v>0.7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6.9306930693069297</v>
          </cell>
          <cell r="T14">
            <v>-0.32999999999999996</v>
          </cell>
          <cell r="U14">
            <v>0.18469154607768612</v>
          </cell>
          <cell r="V14">
            <v>0.3</v>
          </cell>
          <cell r="W14">
            <v>0.37</v>
          </cell>
          <cell r="X14">
            <v>60</v>
          </cell>
          <cell r="Y14">
            <v>0.8</v>
          </cell>
        </row>
        <row r="15">
          <cell r="H15">
            <v>16.3</v>
          </cell>
          <cell r="I15">
            <v>0.19999999999999929</v>
          </cell>
          <cell r="J15">
            <v>16.829999999999998</v>
          </cell>
          <cell r="M15">
            <v>1017</v>
          </cell>
          <cell r="N15">
            <v>1015</v>
          </cell>
          <cell r="P15">
            <v>16.027531956735498</v>
          </cell>
          <cell r="Q15">
            <v>0.19665683382497434</v>
          </cell>
          <cell r="R15">
            <v>16.581280788177338</v>
          </cell>
          <cell r="T15">
            <v>-0.52999999999999758</v>
          </cell>
          <cell r="U15">
            <v>-0.55374883144184039</v>
          </cell>
          <cell r="V15">
            <v>12.9</v>
          </cell>
          <cell r="W15">
            <v>16.100000000000001</v>
          </cell>
          <cell r="X15">
            <v>1012</v>
          </cell>
          <cell r="Y15">
            <v>15</v>
          </cell>
        </row>
        <row r="16">
          <cell r="H16">
            <v>21.06</v>
          </cell>
          <cell r="I16">
            <v>5.9999999999998721E-2</v>
          </cell>
          <cell r="J16">
            <v>19.77</v>
          </cell>
          <cell r="M16">
            <v>1750</v>
          </cell>
          <cell r="N16">
            <v>1308</v>
          </cell>
          <cell r="P16">
            <v>12.034285714285714</v>
          </cell>
          <cell r="Q16">
            <v>3.4285714285713809E-2</v>
          </cell>
          <cell r="R16">
            <v>15.114678899082568</v>
          </cell>
          <cell r="T16">
            <v>1.2899999999999991</v>
          </cell>
          <cell r="U16">
            <v>-3.0803931847968542</v>
          </cell>
          <cell r="V16">
            <v>22.2</v>
          </cell>
          <cell r="W16">
            <v>21</v>
          </cell>
          <cell r="X16">
            <v>1262</v>
          </cell>
          <cell r="Y16">
            <v>18.3</v>
          </cell>
        </row>
        <row r="17">
          <cell r="H17">
            <v>2.0299999999999998</v>
          </cell>
          <cell r="I17">
            <v>0</v>
          </cell>
          <cell r="J17">
            <v>2.1</v>
          </cell>
          <cell r="M17">
            <v>152</v>
          </cell>
          <cell r="N17">
            <v>185</v>
          </cell>
          <cell r="P17">
            <v>13.355263157894736</v>
          </cell>
          <cell r="Q17">
            <v>0</v>
          </cell>
          <cell r="R17">
            <v>11.351351351351351</v>
          </cell>
          <cell r="T17">
            <v>-7.0000000000000284E-2</v>
          </cell>
          <cell r="U17">
            <v>2.0039118065433854</v>
          </cell>
          <cell r="V17">
            <v>1.61</v>
          </cell>
          <cell r="W17">
            <v>2.0299999999999998</v>
          </cell>
          <cell r="X17">
            <v>186</v>
          </cell>
          <cell r="Y17">
            <v>2</v>
          </cell>
        </row>
        <row r="18">
          <cell r="H18">
            <v>1.22</v>
          </cell>
          <cell r="I18">
            <v>7.0000000000000062E-2</v>
          </cell>
          <cell r="J18">
            <v>7.75</v>
          </cell>
          <cell r="M18">
            <v>216</v>
          </cell>
          <cell r="N18">
            <v>845</v>
          </cell>
          <cell r="P18">
            <v>5.6481481481481479</v>
          </cell>
          <cell r="Q18">
            <v>0.3240740740740744</v>
          </cell>
          <cell r="R18">
            <v>9.1715976331360931</v>
          </cell>
          <cell r="T18">
            <v>-6.53</v>
          </cell>
          <cell r="U18">
            <v>-3.5234494849879452</v>
          </cell>
          <cell r="V18">
            <v>1.1399999999999999</v>
          </cell>
          <cell r="W18">
            <v>1.1499999999999999</v>
          </cell>
          <cell r="X18">
            <v>825</v>
          </cell>
          <cell r="Y18">
            <v>7</v>
          </cell>
        </row>
        <row r="19">
          <cell r="H19">
            <v>1.0900000000000001</v>
          </cell>
          <cell r="I19">
            <v>1.2000000000000011E-2</v>
          </cell>
          <cell r="J19">
            <v>1.06</v>
          </cell>
          <cell r="M19">
            <v>118</v>
          </cell>
          <cell r="N19">
            <v>150</v>
          </cell>
          <cell r="P19">
            <v>9.2372881355932197</v>
          </cell>
          <cell r="Q19">
            <v>0.10169491525423524</v>
          </cell>
          <cell r="R19">
            <v>7.0666666666666673</v>
          </cell>
          <cell r="T19">
            <v>3.0000000000000027E-2</v>
          </cell>
          <cell r="U19">
            <v>2.1706214689265524</v>
          </cell>
          <cell r="V19">
            <v>0.95699999999999996</v>
          </cell>
          <cell r="W19">
            <v>1.0780000000000001</v>
          </cell>
          <cell r="X19">
            <v>150</v>
          </cell>
          <cell r="Y19">
            <v>1.64</v>
          </cell>
        </row>
        <row r="20">
          <cell r="H20">
            <v>2.37</v>
          </cell>
          <cell r="I20">
            <v>0</v>
          </cell>
          <cell r="J20">
            <v>5.16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8.5714285714285712</v>
          </cell>
          <cell r="T20">
            <v>-2.79</v>
          </cell>
          <cell r="U20">
            <v>0.79616036137775303</v>
          </cell>
          <cell r="V20">
            <v>2.61</v>
          </cell>
          <cell r="W20">
            <v>2.37</v>
          </cell>
          <cell r="X20">
            <v>1093</v>
          </cell>
          <cell r="Y20">
            <v>8.1</v>
          </cell>
        </row>
        <row r="21">
          <cell r="H21">
            <v>0.67</v>
          </cell>
          <cell r="I21">
            <v>4.0000000000000036E-2</v>
          </cell>
          <cell r="J21">
            <v>3.11</v>
          </cell>
          <cell r="M21">
            <v>127</v>
          </cell>
          <cell r="N21">
            <v>436</v>
          </cell>
          <cell r="P21">
            <v>5.2755905511811028</v>
          </cell>
          <cell r="Q21">
            <v>0.31496062992126017</v>
          </cell>
          <cell r="R21">
            <v>7.1330275229357802</v>
          </cell>
          <cell r="T21">
            <v>-2.44</v>
          </cell>
          <cell r="U21">
            <v>-1.8574369717546775</v>
          </cell>
          <cell r="V21">
            <v>0.56999999999999995</v>
          </cell>
          <cell r="W21">
            <v>0.63</v>
          </cell>
          <cell r="X21">
            <v>464</v>
          </cell>
          <cell r="Y21">
            <v>7.6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</v>
          </cell>
        </row>
        <row r="23">
          <cell r="H23">
            <v>198.4</v>
          </cell>
          <cell r="I23">
            <v>0.58000000000001251</v>
          </cell>
          <cell r="J23">
            <v>215.52</v>
          </cell>
          <cell r="M23">
            <v>9863</v>
          </cell>
          <cell r="N23">
            <v>10706</v>
          </cell>
          <cell r="P23">
            <v>20.115583493865966</v>
          </cell>
          <cell r="Q23">
            <v>5.8805637230051389E-2</v>
          </cell>
          <cell r="R23">
            <v>20.130767793760509</v>
          </cell>
          <cell r="T23">
            <v>-17.120000000000005</v>
          </cell>
          <cell r="U23">
            <v>-1.5184299894542619E-2</v>
          </cell>
          <cell r="V23">
            <v>223.58</v>
          </cell>
          <cell r="W23">
            <v>197.82</v>
          </cell>
          <cell r="X23">
            <v>10626</v>
          </cell>
          <cell r="Y23">
            <v>214.3</v>
          </cell>
        </row>
        <row r="25">
          <cell r="H25">
            <v>98.3</v>
          </cell>
          <cell r="I25">
            <v>-1</v>
          </cell>
          <cell r="J25">
            <v>103.1</v>
          </cell>
          <cell r="M25">
            <v>4299</v>
          </cell>
          <cell r="N25">
            <v>4299</v>
          </cell>
          <cell r="P25">
            <v>22.865782740172133</v>
          </cell>
          <cell r="Q25">
            <v>-0.23261223540358245</v>
          </cell>
          <cell r="R25">
            <v>23.982321470109326</v>
          </cell>
          <cell r="T25">
            <v>-4.7999999999999972</v>
          </cell>
          <cell r="U25">
            <v>-1.1165387299371936</v>
          </cell>
          <cell r="V25">
            <v>104.6</v>
          </cell>
          <cell r="W25">
            <v>99.3</v>
          </cell>
          <cell r="X25">
            <v>4038</v>
          </cell>
          <cell r="Y25">
            <v>87.1</v>
          </cell>
        </row>
        <row r="26">
          <cell r="H26">
            <v>155.94999999999999</v>
          </cell>
          <cell r="I26">
            <v>0.85999999999998522</v>
          </cell>
          <cell r="J26">
            <v>127.06</v>
          </cell>
          <cell r="M26">
            <v>7104</v>
          </cell>
          <cell r="N26">
            <v>7284</v>
          </cell>
          <cell r="P26">
            <v>21.952421171171171</v>
          </cell>
          <cell r="Q26">
            <v>0.12105855855855907</v>
          </cell>
          <cell r="R26">
            <v>17.44371224601867</v>
          </cell>
          <cell r="T26">
            <v>28.889999999999986</v>
          </cell>
          <cell r="U26">
            <v>4.5087089251525008</v>
          </cell>
          <cell r="V26">
            <v>157.37</v>
          </cell>
          <cell r="W26">
            <v>155.09</v>
          </cell>
          <cell r="X26">
            <v>7300</v>
          </cell>
          <cell r="Y26">
            <v>119.8</v>
          </cell>
        </row>
        <row r="27">
          <cell r="H27">
            <v>10.7</v>
          </cell>
          <cell r="I27">
            <v>-0.19000000000000128</v>
          </cell>
          <cell r="J27">
            <v>12.1</v>
          </cell>
          <cell r="M27">
            <v>725</v>
          </cell>
          <cell r="N27">
            <v>760</v>
          </cell>
          <cell r="P27">
            <v>14.758620689655171</v>
          </cell>
          <cell r="Q27">
            <v>-0.26206896551724412</v>
          </cell>
          <cell r="R27">
            <v>15.921052631578947</v>
          </cell>
          <cell r="T27">
            <v>-1.4000000000000004</v>
          </cell>
          <cell r="U27">
            <v>-1.1624319419237761</v>
          </cell>
          <cell r="V27">
            <v>13.56</v>
          </cell>
          <cell r="W27">
            <v>10.89</v>
          </cell>
          <cell r="X27">
            <v>760</v>
          </cell>
          <cell r="Y27">
            <v>14.2</v>
          </cell>
        </row>
        <row r="28">
          <cell r="H28">
            <v>46.44</v>
          </cell>
          <cell r="I28">
            <v>-1.0000000000005116E-2</v>
          </cell>
          <cell r="J28">
            <v>43.74</v>
          </cell>
          <cell r="M28">
            <v>2646</v>
          </cell>
          <cell r="N28">
            <v>2583</v>
          </cell>
          <cell r="P28">
            <v>17.551020408163264</v>
          </cell>
          <cell r="Q28">
            <v>-3.7792894935755328E-3</v>
          </cell>
          <cell r="R28">
            <v>16.933797909407669</v>
          </cell>
          <cell r="T28">
            <v>2.6999999999999957</v>
          </cell>
          <cell r="U28">
            <v>0.61722249875559498</v>
          </cell>
          <cell r="V28">
            <v>41.183</v>
          </cell>
          <cell r="W28">
            <v>46.45</v>
          </cell>
          <cell r="X28">
            <v>2582</v>
          </cell>
          <cell r="Y28">
            <v>41.8</v>
          </cell>
        </row>
        <row r="29">
          <cell r="H29">
            <v>108.7</v>
          </cell>
          <cell r="I29">
            <v>-1.0999999999999943</v>
          </cell>
          <cell r="J29">
            <v>117.4</v>
          </cell>
          <cell r="M29">
            <v>3771</v>
          </cell>
          <cell r="N29">
            <v>4971</v>
          </cell>
          <cell r="P29">
            <v>28.825245293025723</v>
          </cell>
          <cell r="Q29">
            <v>-0.2916998143728442</v>
          </cell>
          <cell r="R29">
            <v>23.616978475155904</v>
          </cell>
          <cell r="T29">
            <v>-8.7000000000000028</v>
          </cell>
          <cell r="U29">
            <v>5.2082668178698199</v>
          </cell>
          <cell r="V29">
            <v>120.4</v>
          </cell>
          <cell r="W29">
            <v>109.8</v>
          </cell>
          <cell r="X29">
            <v>5451</v>
          </cell>
          <cell r="Y29">
            <v>100.7</v>
          </cell>
        </row>
        <row r="30">
          <cell r="H30">
            <v>10.064</v>
          </cell>
          <cell r="I30">
            <v>8.3999999999999631E-2</v>
          </cell>
          <cell r="J30">
            <v>8.66</v>
          </cell>
          <cell r="M30">
            <v>675</v>
          </cell>
          <cell r="N30">
            <v>674</v>
          </cell>
          <cell r="P30">
            <v>14.909629629629631</v>
          </cell>
          <cell r="Q30">
            <v>0.12444444444444436</v>
          </cell>
          <cell r="R30">
            <v>12.8486646884273</v>
          </cell>
          <cell r="T30">
            <v>1.4039999999999999</v>
          </cell>
          <cell r="U30">
            <v>2.0609649412023305</v>
          </cell>
          <cell r="V30">
            <v>6.13</v>
          </cell>
          <cell r="W30">
            <v>9.98</v>
          </cell>
          <cell r="X30">
            <v>631</v>
          </cell>
          <cell r="Y30">
            <v>8.1999999999999993</v>
          </cell>
        </row>
        <row r="31">
          <cell r="H31">
            <v>34.92</v>
          </cell>
          <cell r="I31">
            <v>0.45000000000000284</v>
          </cell>
          <cell r="J31">
            <v>35.5</v>
          </cell>
          <cell r="M31">
            <v>1593</v>
          </cell>
          <cell r="N31">
            <v>1593</v>
          </cell>
          <cell r="P31">
            <v>21.92090395480226</v>
          </cell>
          <cell r="Q31">
            <v>0.28248587570621453</v>
          </cell>
          <cell r="R31">
            <v>22.284996861268048</v>
          </cell>
          <cell r="T31">
            <v>-0.57999999999999829</v>
          </cell>
          <cell r="U31">
            <v>-0.36409290646578896</v>
          </cell>
          <cell r="V31">
            <v>37.58</v>
          </cell>
          <cell r="W31">
            <v>34.47</v>
          </cell>
          <cell r="X31">
            <v>1500</v>
          </cell>
          <cell r="Y31">
            <v>34.5</v>
          </cell>
        </row>
        <row r="32">
          <cell r="H32">
            <v>0.73</v>
          </cell>
          <cell r="I32">
            <v>3.0000000000000027E-2</v>
          </cell>
          <cell r="J32">
            <v>1.02</v>
          </cell>
          <cell r="M32">
            <v>87</v>
          </cell>
          <cell r="N32">
            <v>106</v>
          </cell>
          <cell r="P32">
            <v>8.3908045977011483</v>
          </cell>
          <cell r="Q32">
            <v>0.34482758620689502</v>
          </cell>
          <cell r="R32">
            <v>9.6226415094339632</v>
          </cell>
          <cell r="T32">
            <v>-0.29000000000000004</v>
          </cell>
          <cell r="U32">
            <v>-1.231836911732815</v>
          </cell>
          <cell r="V32">
            <v>0.1</v>
          </cell>
          <cell r="W32">
            <v>0.7</v>
          </cell>
          <cell r="X32">
            <v>101</v>
          </cell>
          <cell r="Y32">
            <v>0.96</v>
          </cell>
        </row>
        <row r="33">
          <cell r="H33">
            <v>47.17</v>
          </cell>
          <cell r="I33">
            <v>0.35000000000000142</v>
          </cell>
          <cell r="J33">
            <v>45.73</v>
          </cell>
          <cell r="M33">
            <v>2501</v>
          </cell>
          <cell r="N33">
            <v>2476</v>
          </cell>
          <cell r="P33">
            <v>18.860455817672932</v>
          </cell>
          <cell r="Q33">
            <v>0.13994402239104531</v>
          </cell>
          <cell r="R33">
            <v>18.469305331179321</v>
          </cell>
          <cell r="T33">
            <v>1.4400000000000048</v>
          </cell>
          <cell r="U33">
            <v>0.39115048649361128</v>
          </cell>
          <cell r="V33">
            <v>52.57</v>
          </cell>
          <cell r="W33">
            <v>46.82</v>
          </cell>
          <cell r="X33">
            <v>2726</v>
          </cell>
          <cell r="Y33">
            <v>45.3</v>
          </cell>
        </row>
        <row r="34">
          <cell r="H34">
            <v>10.35</v>
          </cell>
          <cell r="I34">
            <v>-3.0000000000001137E-2</v>
          </cell>
          <cell r="J34">
            <v>9.1999999999999993</v>
          </cell>
          <cell r="M34">
            <v>742</v>
          </cell>
          <cell r="N34">
            <v>677</v>
          </cell>
          <cell r="P34">
            <v>13.948787061994608</v>
          </cell>
          <cell r="Q34">
            <v>-4.0431266846363556E-2</v>
          </cell>
          <cell r="R34">
            <v>13.589364844903987</v>
          </cell>
          <cell r="T34">
            <v>1.1500000000000004</v>
          </cell>
          <cell r="U34">
            <v>0.35942221709062139</v>
          </cell>
          <cell r="V34">
            <v>8.15</v>
          </cell>
          <cell r="W34">
            <v>10.38</v>
          </cell>
          <cell r="X34">
            <v>798</v>
          </cell>
          <cell r="Y34">
            <v>10.7</v>
          </cell>
        </row>
        <row r="35">
          <cell r="H35">
            <v>11.778</v>
          </cell>
          <cell r="I35">
            <v>-0.28999999999999915</v>
          </cell>
          <cell r="J35">
            <v>19.11</v>
          </cell>
          <cell r="M35">
            <v>898</v>
          </cell>
          <cell r="N35">
            <v>1234</v>
          </cell>
          <cell r="P35">
            <v>13.115812917594656</v>
          </cell>
          <cell r="Q35">
            <v>-0.32293986636971006</v>
          </cell>
          <cell r="R35">
            <v>15.486223662884926</v>
          </cell>
          <cell r="T35">
            <v>-7.331999999999999</v>
          </cell>
          <cell r="U35">
            <v>-2.3704107452902701</v>
          </cell>
          <cell r="V35">
            <v>13.7</v>
          </cell>
          <cell r="W35">
            <v>12.068</v>
          </cell>
          <cell r="X35">
            <v>1051</v>
          </cell>
          <cell r="Y35">
            <v>11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206.17</v>
          </cell>
          <cell r="I38">
            <v>0.48999999999998067</v>
          </cell>
          <cell r="J38">
            <v>204.65</v>
          </cell>
          <cell r="M38">
            <v>7294</v>
          </cell>
          <cell r="N38">
            <v>7274</v>
          </cell>
          <cell r="P38">
            <v>28.265697833836029</v>
          </cell>
          <cell r="Q38">
            <v>6.7178502879077229E-2</v>
          </cell>
          <cell r="R38">
            <v>28.134451470992577</v>
          </cell>
          <cell r="T38">
            <v>1.5199999999999818</v>
          </cell>
          <cell r="U38">
            <v>0.13124636284345215</v>
          </cell>
          <cell r="V38">
            <v>196.7</v>
          </cell>
          <cell r="W38">
            <v>205.68</v>
          </cell>
          <cell r="X38">
            <v>7269</v>
          </cell>
          <cell r="Y38">
            <v>191</v>
          </cell>
        </row>
        <row r="39">
          <cell r="H39">
            <v>8.69</v>
          </cell>
          <cell r="I39">
            <v>-0.16999999999999993</v>
          </cell>
          <cell r="J39">
            <v>8.6</v>
          </cell>
          <cell r="M39">
            <v>470</v>
          </cell>
          <cell r="N39">
            <v>440</v>
          </cell>
          <cell r="P39">
            <v>18.489361702127656</v>
          </cell>
          <cell r="Q39">
            <v>-0.36170212765957643</v>
          </cell>
          <cell r="R39">
            <v>19.545454545454543</v>
          </cell>
          <cell r="T39">
            <v>8.9999999999999858E-2</v>
          </cell>
          <cell r="U39">
            <v>-1.056092843326887</v>
          </cell>
          <cell r="V39">
            <v>7.62</v>
          </cell>
          <cell r="W39">
            <v>8.86</v>
          </cell>
          <cell r="X39">
            <v>440</v>
          </cell>
          <cell r="Y39">
            <v>8</v>
          </cell>
        </row>
        <row r="40">
          <cell r="H40">
            <v>18.850000000000001</v>
          </cell>
          <cell r="I40">
            <v>0.27000000000000313</v>
          </cell>
          <cell r="J40">
            <v>19.46</v>
          </cell>
          <cell r="M40">
            <v>1253</v>
          </cell>
          <cell r="N40">
            <v>1413</v>
          </cell>
          <cell r="P40">
            <v>15.043894652833201</v>
          </cell>
          <cell r="Q40">
            <v>0.21548284118116712</v>
          </cell>
          <cell r="R40">
            <v>13.772116065109696</v>
          </cell>
          <cell r="T40">
            <v>-0.60999999999999943</v>
          </cell>
          <cell r="U40">
            <v>1.2717785877235048</v>
          </cell>
          <cell r="V40">
            <v>20.75</v>
          </cell>
          <cell r="W40">
            <v>18.579999999999998</v>
          </cell>
          <cell r="X40">
            <v>1426</v>
          </cell>
          <cell r="Y40">
            <v>20.100000000000001</v>
          </cell>
        </row>
        <row r="41">
          <cell r="H41">
            <v>170.42</v>
          </cell>
          <cell r="I41">
            <v>0.63999999999998636</v>
          </cell>
          <cell r="J41">
            <v>168.52</v>
          </cell>
          <cell r="M41">
            <v>6171</v>
          </cell>
          <cell r="N41">
            <v>5886</v>
          </cell>
          <cell r="P41">
            <v>27.61626964835521</v>
          </cell>
          <cell r="Q41">
            <v>0.10371090584994391</v>
          </cell>
          <cell r="R41">
            <v>28.630648997621478</v>
          </cell>
          <cell r="T41">
            <v>1.8999999999999773</v>
          </cell>
          <cell r="U41">
            <v>-1.0143793492662674</v>
          </cell>
          <cell r="V41">
            <v>144.61000000000001</v>
          </cell>
          <cell r="W41">
            <v>169.78</v>
          </cell>
          <cell r="X41">
            <v>5905</v>
          </cell>
          <cell r="Y41">
            <v>142.9</v>
          </cell>
        </row>
        <row r="43">
          <cell r="H43">
            <v>1312.8520000000001</v>
          </cell>
          <cell r="I43">
            <v>-0.2339999999999236</v>
          </cell>
          <cell r="J43">
            <v>1316.51</v>
          </cell>
          <cell r="M43">
            <v>60450</v>
          </cell>
          <cell r="N43">
            <v>63823</v>
          </cell>
          <cell r="P43">
            <v>21.7</v>
          </cell>
          <cell r="Q43">
            <v>-2.1852770885029571E-2</v>
          </cell>
          <cell r="R43">
            <v>20.6</v>
          </cell>
          <cell r="T43">
            <v>-3.6579999999999018</v>
          </cell>
          <cell r="U43">
            <v>1.0999999999999979</v>
          </cell>
          <cell r="V43">
            <v>1336.4299999999998</v>
          </cell>
          <cell r="W43">
            <v>1313.086</v>
          </cell>
          <cell r="X43">
            <v>64447</v>
          </cell>
          <cell r="Y43">
            <v>1229.5</v>
          </cell>
        </row>
        <row r="46">
          <cell r="J46">
            <v>1229.5</v>
          </cell>
        </row>
        <row r="48">
          <cell r="A48" t="str">
            <v>2024 г</v>
          </cell>
          <cell r="H48">
            <v>192001.33800000002</v>
          </cell>
        </row>
        <row r="49">
          <cell r="A49" t="str">
            <v>2023 г</v>
          </cell>
          <cell r="H49">
            <v>189176.1</v>
          </cell>
        </row>
        <row r="50">
          <cell r="A50" t="str">
            <v>2022 г</v>
          </cell>
          <cell r="H50">
            <v>175856.114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C32" sqref="C3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45440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53.23</v>
      </c>
      <c r="C10" s="61">
        <f>'[1]Исходный для набора'!I9</f>
        <v>-1.0300000000000011</v>
      </c>
      <c r="D10" s="61">
        <f>'[1]Исходный для набора'!J9</f>
        <v>46.85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28.772972972972969</v>
      </c>
      <c r="H10" s="63">
        <f>'[1]Исходный для набора'!Q9</f>
        <v>-0.55675675675676217</v>
      </c>
      <c r="I10" s="61">
        <f>'[1]Исходный для набора'!R9</f>
        <v>25.256064690026953</v>
      </c>
      <c r="J10" s="61">
        <f>'[1]Исходный для набора'!T9</f>
        <v>6.3799999999999955</v>
      </c>
      <c r="K10" s="61">
        <f>'[1]Исходный для набора'!U9</f>
        <v>3.5169082829460159</v>
      </c>
      <c r="L10" s="61">
        <f>'[1]Исходный для набора'!V9</f>
        <v>62.73</v>
      </c>
      <c r="M10" s="64">
        <f>'[1]Исходный для набора'!W9</f>
        <v>54.26</v>
      </c>
      <c r="N10" s="65">
        <f>'[1]Исходный для набора'!X9</f>
        <v>1841</v>
      </c>
      <c r="O10" s="64">
        <f>'[1]Исходный для набора'!Y9</f>
        <v>45.8</v>
      </c>
    </row>
    <row r="11" spans="1:23" ht="18.75" x14ac:dyDescent="0.3">
      <c r="A11" s="60" t="s">
        <v>22</v>
      </c>
      <c r="B11" s="61">
        <f>'[1]Исходный для набора'!H23</f>
        <v>198.4</v>
      </c>
      <c r="C11" s="61">
        <f>'[1]Исходный для набора'!I23</f>
        <v>0.58000000000001251</v>
      </c>
      <c r="D11" s="61">
        <f>'[1]Исходный для набора'!J23</f>
        <v>215.52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20.115583493865966</v>
      </c>
      <c r="H11" s="63">
        <f>'[1]Исходный для набора'!Q23</f>
        <v>5.8805637230051389E-2</v>
      </c>
      <c r="I11" s="61">
        <f>'[1]Исходный для набора'!R23</f>
        <v>20.130767793760509</v>
      </c>
      <c r="J11" s="61">
        <f>'[1]Исходный для набора'!T23</f>
        <v>-17.120000000000005</v>
      </c>
      <c r="K11" s="61">
        <f>'[1]Исходный для набора'!U23</f>
        <v>-1.5184299894542619E-2</v>
      </c>
      <c r="L11" s="61">
        <f>'[1]Исходный для набора'!V23</f>
        <v>223.58</v>
      </c>
      <c r="M11" s="64">
        <f>'[1]Исходный для набора'!W23</f>
        <v>197.82</v>
      </c>
      <c r="N11" s="65">
        <f>'[1]Исходный для набора'!X23</f>
        <v>10626</v>
      </c>
      <c r="O11" s="64">
        <f>'[1]Исходный для набора'!Y23</f>
        <v>214.3</v>
      </c>
    </row>
    <row r="12" spans="1:23" ht="18.75" x14ac:dyDescent="0.3">
      <c r="A12" s="60" t="s">
        <v>23</v>
      </c>
      <c r="B12" s="61">
        <f>'[1]Исходный для набора'!H15</f>
        <v>16.3</v>
      </c>
      <c r="C12" s="61">
        <f>'[1]Исходный для набора'!I15</f>
        <v>0.19999999999999929</v>
      </c>
      <c r="D12" s="61">
        <f>'[1]Исходный для набора'!J15</f>
        <v>16.829999999999998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16.027531956735498</v>
      </c>
      <c r="H12" s="63">
        <f>'[1]Исходный для набора'!Q15</f>
        <v>0.19665683382497434</v>
      </c>
      <c r="I12" s="61">
        <f>'[1]Исходный для набора'!R15</f>
        <v>16.581280788177338</v>
      </c>
      <c r="J12" s="61">
        <f>'[1]Исходный для набора'!T15</f>
        <v>-0.52999999999999758</v>
      </c>
      <c r="K12" s="61">
        <f>'[1]Исходный для набора'!U15</f>
        <v>-0.55374883144184039</v>
      </c>
      <c r="L12" s="61">
        <f>'[1]Исходный для набора'!V15</f>
        <v>12.9</v>
      </c>
      <c r="M12" s="64">
        <f>'[1]Исходный для набора'!W15</f>
        <v>16.100000000000001</v>
      </c>
      <c r="N12" s="65">
        <f>'[1]Исходный для набора'!X15</f>
        <v>1012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f>'[1]Исходный для набора'!H20</f>
        <v>2.37</v>
      </c>
      <c r="C13" s="61">
        <f>'[1]Исходный для набора'!I20</f>
        <v>0</v>
      </c>
      <c r="D13" s="61">
        <f>'[1]Исходный для набора'!J20</f>
        <v>5.16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9.3675889328063242</v>
      </c>
      <c r="H13" s="63">
        <f>'[1]Исходный для набора'!Q20</f>
        <v>0</v>
      </c>
      <c r="I13" s="61">
        <f>'[1]Исходный для набора'!R20</f>
        <v>8.5714285714285712</v>
      </c>
      <c r="J13" s="61">
        <f>'[1]Исходный для набора'!T20</f>
        <v>-2.79</v>
      </c>
      <c r="K13" s="61">
        <f>'[1]Исходный для набора'!U20</f>
        <v>0.79616036137775303</v>
      </c>
      <c r="L13" s="61">
        <f>'[1]Исходный для набора'!V20</f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8.1</v>
      </c>
    </row>
    <row r="14" spans="1:23" ht="18.75" x14ac:dyDescent="0.3">
      <c r="A14" s="60" t="s">
        <v>25</v>
      </c>
      <c r="B14" s="61">
        <f>'[1]Исходный для набора'!H30</f>
        <v>10.064</v>
      </c>
      <c r="C14" s="61">
        <f>'[1]Исходный для набора'!I30</f>
        <v>8.3999999999999631E-2</v>
      </c>
      <c r="D14" s="61">
        <f>'[1]Исходный для набора'!J30</f>
        <v>8.66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14.909629629629631</v>
      </c>
      <c r="H14" s="63">
        <f>'[1]Исходный для набора'!Q30</f>
        <v>0.12444444444444436</v>
      </c>
      <c r="I14" s="61">
        <f>'[1]Исходный для набора'!R30</f>
        <v>12.8486646884273</v>
      </c>
      <c r="J14" s="61">
        <f>'[1]Исходный для набора'!T30</f>
        <v>1.4039999999999999</v>
      </c>
      <c r="K14" s="61">
        <f>'[1]Исходный для набора'!U30</f>
        <v>2.0609649412023305</v>
      </c>
      <c r="L14" s="61">
        <f>'[1]Исходный для набора'!V30</f>
        <v>6.13</v>
      </c>
      <c r="M14" s="64">
        <f>'[1]Исходный для набора'!W30</f>
        <v>9.98</v>
      </c>
      <c r="N14" s="65">
        <f>'[1]Исходный для набора'!X30</f>
        <v>631</v>
      </c>
      <c r="O14" s="64">
        <f>'[1]Исходный для набора'!Y30</f>
        <v>8.1999999999999993</v>
      </c>
    </row>
    <row r="15" spans="1:23" ht="18.75" x14ac:dyDescent="0.3">
      <c r="A15" s="60" t="s">
        <v>26</v>
      </c>
      <c r="B15" s="61">
        <f>'[1]Исходный для набора'!H21</f>
        <v>0.67</v>
      </c>
      <c r="C15" s="61">
        <f>'[1]Исходный для набора'!I21</f>
        <v>4.0000000000000036E-2</v>
      </c>
      <c r="D15" s="61">
        <f>'[1]Исходный для набора'!J21</f>
        <v>3.11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5.2755905511811028</v>
      </c>
      <c r="H15" s="63">
        <f>'[1]Исходный для набора'!Q21</f>
        <v>0.31496062992126017</v>
      </c>
      <c r="I15" s="61">
        <f>'[1]Исходный для набора'!R21</f>
        <v>7.1330275229357802</v>
      </c>
      <c r="J15" s="61">
        <f>'[1]Исходный для набора'!T21</f>
        <v>-2.44</v>
      </c>
      <c r="K15" s="61">
        <f>'[1]Исходный для набора'!U21</f>
        <v>-1.8574369717546775</v>
      </c>
      <c r="L15" s="61">
        <f>'[1]Исходный для набора'!V21</f>
        <v>0.56999999999999995</v>
      </c>
      <c r="M15" s="64">
        <f>'[1]Исходный для набора'!W21</f>
        <v>0.63</v>
      </c>
      <c r="N15" s="65">
        <f>'[1]Исходный для набора'!X21</f>
        <v>464</v>
      </c>
      <c r="O15" s="64">
        <f>'[1]Исходный для набора'!Y21</f>
        <v>7.6</v>
      </c>
    </row>
    <row r="16" spans="1:23" ht="18.75" x14ac:dyDescent="0.3">
      <c r="A16" s="60" t="s">
        <v>27</v>
      </c>
      <c r="B16" s="61">
        <f>'[1]Исходный для набора'!H33</f>
        <v>47.17</v>
      </c>
      <c r="C16" s="61">
        <f>'[1]Исходный для набора'!I33</f>
        <v>0.35000000000000142</v>
      </c>
      <c r="D16" s="61">
        <f>'[1]Исходный для набора'!J33</f>
        <v>45.73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18.860455817672932</v>
      </c>
      <c r="H16" s="63">
        <f>'[1]Исходный для набора'!Q33</f>
        <v>0.13994402239104531</v>
      </c>
      <c r="I16" s="61">
        <f>'[1]Исходный для набора'!R33</f>
        <v>18.469305331179321</v>
      </c>
      <c r="J16" s="61">
        <f>'[1]Исходный для набора'!T33</f>
        <v>1.4400000000000048</v>
      </c>
      <c r="K16" s="61">
        <f>'[1]Исходный для набора'!U33</f>
        <v>0.39115048649361128</v>
      </c>
      <c r="L16" s="61">
        <f>'[1]Исходный для набора'!V33</f>
        <v>52.57</v>
      </c>
      <c r="M16" s="64">
        <f>'[1]Исходный для набора'!W33</f>
        <v>46.82</v>
      </c>
      <c r="N16" s="65">
        <f>'[1]Исходный для набора'!X33</f>
        <v>2726</v>
      </c>
      <c r="O16" s="64">
        <f>'[1]Исходный для набора'!Y33</f>
        <v>45.3</v>
      </c>
    </row>
    <row r="17" spans="1:21" ht="18.75" x14ac:dyDescent="0.3">
      <c r="A17" s="60" t="s">
        <v>28</v>
      </c>
      <c r="B17" s="61">
        <f>'[1]Исходный для набора'!H34</f>
        <v>10.35</v>
      </c>
      <c r="C17" s="61">
        <f>'[1]Исходный для набора'!I34</f>
        <v>-3.0000000000001137E-2</v>
      </c>
      <c r="D17" s="61">
        <f>'[1]Исходный для набора'!J34</f>
        <v>9.1999999999999993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13.948787061994608</v>
      </c>
      <c r="H17" s="63">
        <f>'[1]Исходный для набора'!Q34</f>
        <v>-4.0431266846363556E-2</v>
      </c>
      <c r="I17" s="61">
        <f>'[1]Исходный для набора'!R34</f>
        <v>13.589364844903987</v>
      </c>
      <c r="J17" s="61">
        <f>'[1]Исходный для набора'!T34</f>
        <v>1.1500000000000004</v>
      </c>
      <c r="K17" s="61">
        <f>'[1]Исходный для набора'!U34</f>
        <v>0.35942221709062139</v>
      </c>
      <c r="L17" s="61">
        <f>'[1]Исходный для набора'!V34</f>
        <v>8.15</v>
      </c>
      <c r="M17" s="64">
        <f>'[1]Исходный для набора'!W34</f>
        <v>10.38</v>
      </c>
      <c r="N17" s="65">
        <f>'[1]Исходный для набора'!X34</f>
        <v>798</v>
      </c>
      <c r="O17" s="64">
        <f>'[1]Исходный для набора'!Y34</f>
        <v>10.7</v>
      </c>
      <c r="U17" s="66"/>
    </row>
    <row r="18" spans="1:21" ht="18.75" x14ac:dyDescent="0.3">
      <c r="A18" s="60" t="s">
        <v>29</v>
      </c>
      <c r="B18" s="61">
        <f>'[1]Исходный для набора'!H39</f>
        <v>8.69</v>
      </c>
      <c r="C18" s="61">
        <f>'[1]Исходный для набора'!I39</f>
        <v>-0.16999999999999993</v>
      </c>
      <c r="D18" s="61">
        <f>'[1]Исходный для набора'!J39</f>
        <v>8.6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18.489361702127656</v>
      </c>
      <c r="H18" s="63">
        <f>'[1]Исходный для набора'!Q39</f>
        <v>-0.36170212765957643</v>
      </c>
      <c r="I18" s="61">
        <f>'[1]Исходный для набора'!R39</f>
        <v>19.545454545454543</v>
      </c>
      <c r="J18" s="61">
        <f>'[1]Исходный для набора'!T39</f>
        <v>8.9999999999999858E-2</v>
      </c>
      <c r="K18" s="61">
        <f>'[1]Исходный для набора'!U39</f>
        <v>-1.056092843326887</v>
      </c>
      <c r="L18" s="61">
        <f>'[1]Исходный для набора'!V39</f>
        <v>7.62</v>
      </c>
      <c r="M18" s="64">
        <f>'[1]Исходный для набора'!W39</f>
        <v>8.86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347.24400000000009</v>
      </c>
      <c r="C19" s="68">
        <f>B19-M19</f>
        <v>2.4000000000057753E-2</v>
      </c>
      <c r="D19" s="68">
        <f>SUM(D10:D18)</f>
        <v>359.66000000000008</v>
      </c>
      <c r="E19" s="69">
        <f>SUM(E10:E18)</f>
        <v>17498</v>
      </c>
      <c r="F19" s="69">
        <f>SUM(F10:F18)</f>
        <v>18881</v>
      </c>
      <c r="G19" s="68">
        <f>B19/E19*1000</f>
        <v>19.844782260829813</v>
      </c>
      <c r="H19" s="70">
        <f>G19-(M19/E19*1000)</f>
        <v>1.3715853240370279E-3</v>
      </c>
      <c r="I19" s="68">
        <f>D19/F19*1000</f>
        <v>19.048779196017165</v>
      </c>
      <c r="J19" s="68">
        <f>B19-D19</f>
        <v>-12.415999999999997</v>
      </c>
      <c r="K19" s="71">
        <f>G19-I19</f>
        <v>0.79600306481264838</v>
      </c>
      <c r="L19" s="68">
        <f>SUM(L10:L18)</f>
        <v>376.85999999999996</v>
      </c>
      <c r="M19" s="64">
        <f>SUM(M10:M18)</f>
        <v>347.22</v>
      </c>
      <c r="N19" s="72">
        <f>SUM(N10:N18)</f>
        <v>19631</v>
      </c>
      <c r="O19" s="73">
        <f>SUM(O10:O18)</f>
        <v>363.00000000000006</v>
      </c>
    </row>
    <row r="20" spans="1:21" ht="18.75" x14ac:dyDescent="0.3">
      <c r="A20" s="60" t="s">
        <v>31</v>
      </c>
      <c r="B20" s="61">
        <f>'[1]Исходный для набора'!H10</f>
        <v>3.49</v>
      </c>
      <c r="C20" s="61">
        <f>'[1]Исходный для набора'!I10</f>
        <v>0</v>
      </c>
      <c r="D20" s="61">
        <f>'[1]Исходный для набора'!J10</f>
        <v>3.42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9.3066666666666684</v>
      </c>
      <c r="H20" s="63">
        <f>'[1]Исходный для набора'!Q10</f>
        <v>0</v>
      </c>
      <c r="I20" s="61">
        <f>'[1]Исходный для набора'!R10</f>
        <v>8.2014388489208621</v>
      </c>
      <c r="J20" s="61">
        <f>'[1]Исходный для набора'!T10</f>
        <v>7.0000000000000284E-2</v>
      </c>
      <c r="K20" s="61">
        <f>'[1]Исходный для набора'!U10</f>
        <v>1.1052278177458064</v>
      </c>
      <c r="L20" s="61">
        <f>'[1]Исходный для набора'!V10</f>
        <v>2.92</v>
      </c>
      <c r="M20" s="64">
        <f>'[1]Исходный для набора'!W10</f>
        <v>3.49</v>
      </c>
      <c r="N20" s="65">
        <f>'[1]Исходный для набора'!X10</f>
        <v>363</v>
      </c>
      <c r="O20" s="64">
        <f>'[1]Исходный для набора'!Y10</f>
        <v>3.9</v>
      </c>
    </row>
    <row r="21" spans="1:21" ht="18.75" x14ac:dyDescent="0.3">
      <c r="A21" s="60" t="s">
        <v>32</v>
      </c>
      <c r="B21" s="61">
        <f>'[1]Исходный для набора'!H14</f>
        <v>0.37</v>
      </c>
      <c r="C21" s="61">
        <f>'[1]Исходный для набора'!I14</f>
        <v>0</v>
      </c>
      <c r="D21" s="61">
        <f>'[1]Исходный для набора'!J14</f>
        <v>0.7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7.1153846153846159</v>
      </c>
      <c r="H21" s="63">
        <f>'[1]Исходный для набора'!Q14</f>
        <v>0</v>
      </c>
      <c r="I21" s="61">
        <f>'[1]Исходный для набора'!R14</f>
        <v>6.9306930693069297</v>
      </c>
      <c r="J21" s="61">
        <f>'[1]Исходный для набора'!T14</f>
        <v>-0.32999999999999996</v>
      </c>
      <c r="K21" s="61">
        <f>'[1]Исходный для набора'!U14</f>
        <v>0.18469154607768612</v>
      </c>
      <c r="L21" s="61">
        <f>'[1]Исходный для набора'!V14</f>
        <v>0.3</v>
      </c>
      <c r="M21" s="64">
        <f>'[1]Исходный для набора'!W14</f>
        <v>0.37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108.7</v>
      </c>
      <c r="C23" s="61">
        <f>'[1]Исходный для набора'!I29</f>
        <v>-1.0999999999999943</v>
      </c>
      <c r="D23" s="61">
        <f>'[1]Исходный для набора'!J29</f>
        <v>117.4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28.825245293025723</v>
      </c>
      <c r="H23" s="63">
        <f>'[1]Исходный для набора'!Q29</f>
        <v>-0.2916998143728442</v>
      </c>
      <c r="I23" s="61">
        <f>'[1]Исходный для набора'!R29</f>
        <v>23.616978475155904</v>
      </c>
      <c r="J23" s="61">
        <f>'[1]Исходный для набора'!T29</f>
        <v>-8.7000000000000028</v>
      </c>
      <c r="K23" s="61">
        <f>'[1]Исходный для набора'!U29</f>
        <v>5.2082668178698199</v>
      </c>
      <c r="L23" s="61">
        <f>'[1]Исходный для набора'!V29</f>
        <v>120.4</v>
      </c>
      <c r="M23" s="64">
        <f>'[1]Исходный для набора'!W29</f>
        <v>109.8</v>
      </c>
      <c r="N23" s="65">
        <f>'[1]Исходный для набора'!X29</f>
        <v>5451</v>
      </c>
      <c r="O23" s="64">
        <f>'[1]Исходный для набора'!Y29</f>
        <v>100.7</v>
      </c>
    </row>
    <row r="24" spans="1:21" ht="18.75" x14ac:dyDescent="0.3">
      <c r="A24" s="60" t="s">
        <v>35</v>
      </c>
      <c r="B24" s="61">
        <f>'[1]Исходный для набора'!H38</f>
        <v>206.17</v>
      </c>
      <c r="C24" s="61">
        <f>'[1]Исходный для набора'!I38</f>
        <v>0.48999999999998067</v>
      </c>
      <c r="D24" s="61">
        <f>'[1]Исходный для набора'!J38</f>
        <v>204.65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28.265697833836029</v>
      </c>
      <c r="H24" s="63">
        <f>'[1]Исходный для набора'!Q38</f>
        <v>6.7178502879077229E-2</v>
      </c>
      <c r="I24" s="61">
        <f>'[1]Исходный для набора'!R38</f>
        <v>28.134451470992577</v>
      </c>
      <c r="J24" s="61">
        <f>'[1]Исходный для набора'!T38</f>
        <v>1.5199999999999818</v>
      </c>
      <c r="K24" s="61">
        <f>'[1]Исходный для набора'!U38</f>
        <v>0.13124636284345215</v>
      </c>
      <c r="L24" s="61">
        <f>'[1]Исходный для набора'!V38</f>
        <v>196.7</v>
      </c>
      <c r="M24" s="64">
        <f>'[1]Исходный для набора'!W38</f>
        <v>205.68</v>
      </c>
      <c r="N24" s="65">
        <f>'[1]Исходный для набора'!X38</f>
        <v>7269</v>
      </c>
      <c r="O24" s="64">
        <f>'[1]Исходный для набора'!Y38</f>
        <v>191</v>
      </c>
    </row>
    <row r="25" spans="1:21" ht="18.75" x14ac:dyDescent="0.3">
      <c r="A25" s="60" t="s">
        <v>36</v>
      </c>
      <c r="B25" s="61">
        <f>'[1]Исходный для набора'!H40</f>
        <v>18.850000000000001</v>
      </c>
      <c r="C25" s="61">
        <f>'[1]Исходный для набора'!I40</f>
        <v>0.27000000000000313</v>
      </c>
      <c r="D25" s="61">
        <f>'[1]Исходный для набора'!J40</f>
        <v>19.46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15.043894652833201</v>
      </c>
      <c r="H25" s="63">
        <f>'[1]Исходный для набора'!Q40</f>
        <v>0.21548284118116712</v>
      </c>
      <c r="I25" s="61">
        <f>'[1]Исходный для набора'!R40</f>
        <v>13.772116065109696</v>
      </c>
      <c r="J25" s="61">
        <f>'[1]Исходный для набора'!T40</f>
        <v>-0.60999999999999943</v>
      </c>
      <c r="K25" s="61">
        <f>'[1]Исходный для набора'!U40</f>
        <v>1.2717785877235048</v>
      </c>
      <c r="L25" s="61">
        <f>'[1]Исходный для набора'!V40</f>
        <v>20.75</v>
      </c>
      <c r="M25" s="64">
        <f>'[1]Исходный для набора'!W40</f>
        <v>18.579999999999998</v>
      </c>
      <c r="N25" s="65">
        <f>'[1]Исходный для набора'!X40</f>
        <v>1426</v>
      </c>
      <c r="O25" s="64">
        <f>'[1]Исходный для набора'!Y40</f>
        <v>20.100000000000001</v>
      </c>
    </row>
    <row r="26" spans="1:21" ht="18.75" x14ac:dyDescent="0.3">
      <c r="A26" s="60" t="s">
        <v>37</v>
      </c>
      <c r="B26" s="61">
        <f>'[1]Исходный для набора'!H31</f>
        <v>34.92</v>
      </c>
      <c r="C26" s="61">
        <f>'[1]Исходный для набора'!I31</f>
        <v>0.45000000000000284</v>
      </c>
      <c r="D26" s="61">
        <f>'[1]Исходный для набора'!J31</f>
        <v>35.5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21.92090395480226</v>
      </c>
      <c r="H26" s="63">
        <f>'[1]Исходный для набора'!Q31</f>
        <v>0.28248587570621453</v>
      </c>
      <c r="I26" s="61">
        <f>'[1]Исходный для набора'!R31</f>
        <v>22.284996861268048</v>
      </c>
      <c r="J26" s="61">
        <f>'[1]Исходный для набора'!T31</f>
        <v>-0.57999999999999829</v>
      </c>
      <c r="K26" s="61">
        <f>'[1]Исходный для набора'!U31</f>
        <v>-0.36409290646578896</v>
      </c>
      <c r="L26" s="61">
        <f>'[1]Исходный для набора'!V31</f>
        <v>37.58</v>
      </c>
      <c r="M26" s="64">
        <f>'[1]Исходный для набора'!W31</f>
        <v>34.47</v>
      </c>
      <c r="N26" s="65">
        <f>'[1]Исходный для набора'!X31</f>
        <v>1500</v>
      </c>
      <c r="O26" s="64">
        <f>'[1]Исходный для набора'!Y31</f>
        <v>34.5</v>
      </c>
    </row>
    <row r="27" spans="1:21" ht="18.75" x14ac:dyDescent="0.3">
      <c r="A27" s="67" t="s">
        <v>38</v>
      </c>
      <c r="B27" s="68">
        <f>SUM(B20:B26)</f>
        <v>373.6</v>
      </c>
      <c r="C27" s="68">
        <f>B27-M27</f>
        <v>0.11000000000001364</v>
      </c>
      <c r="D27" s="68">
        <f>SUM(D20:D26)</f>
        <v>382.22999999999996</v>
      </c>
      <c r="E27" s="69">
        <f>SUM(E20:E26)</f>
        <v>14438</v>
      </c>
      <c r="F27" s="69">
        <f>SUM(F20:F26)</f>
        <v>15869</v>
      </c>
      <c r="G27" s="68">
        <f>B27/E27*1000</f>
        <v>25.87616013298241</v>
      </c>
      <c r="H27" s="70">
        <f>G27-(M27/E27*1000)</f>
        <v>7.6187837650643075E-3</v>
      </c>
      <c r="I27" s="68">
        <f>D27/F27*1000</f>
        <v>24.086583905728148</v>
      </c>
      <c r="J27" s="68">
        <f>B27-D27</f>
        <v>-8.6299999999999386</v>
      </c>
      <c r="K27" s="71">
        <f>G27-I27</f>
        <v>1.7895762272542619</v>
      </c>
      <c r="L27" s="68">
        <f>SUM(L20:L26)</f>
        <v>379.2</v>
      </c>
      <c r="M27" s="73">
        <f>SUM(M20:M26)</f>
        <v>373.49</v>
      </c>
      <c r="N27" s="72">
        <f>SUM(N20:N26)</f>
        <v>16169</v>
      </c>
      <c r="O27" s="73">
        <f>SUM(O20:O26)</f>
        <v>352.20000000000005</v>
      </c>
    </row>
    <row r="28" spans="1:21" ht="18.75" x14ac:dyDescent="0.3">
      <c r="A28" s="60" t="s">
        <v>39</v>
      </c>
      <c r="B28" s="61">
        <f>'[1]Исходный для набора'!H12</f>
        <v>11.16</v>
      </c>
      <c r="C28" s="61">
        <f>'[1]Исходный для набора'!I12</f>
        <v>-0.62999999999999901</v>
      </c>
      <c r="D28" s="61">
        <f>'[1]Исходный для набора'!J12</f>
        <v>11.13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17.116564417177916</v>
      </c>
      <c r="H28" s="63">
        <f>'[1]Исходный для набора'!Q12</f>
        <v>-0.96625766871165197</v>
      </c>
      <c r="I28" s="61">
        <f>'[1]Исходный для набора'!R12</f>
        <v>16.415929203539822</v>
      </c>
      <c r="J28" s="61">
        <f>'[1]Исходный для набора'!T12</f>
        <v>2.9999999999999361E-2</v>
      </c>
      <c r="K28" s="61">
        <f>'[1]Исходный для набора'!U12</f>
        <v>0.700635213638094</v>
      </c>
      <c r="L28" s="61">
        <f>'[1]Исходный для набора'!V12</f>
        <v>9.19</v>
      </c>
      <c r="M28" s="64">
        <f>'[1]Исходный для набора'!W12</f>
        <v>11.79</v>
      </c>
      <c r="N28" s="65">
        <f>'[1]Исходный для набора'!X12</f>
        <v>740</v>
      </c>
      <c r="O28" s="64">
        <f>'[1]Исходный для набора'!Y12</f>
        <v>10.5</v>
      </c>
    </row>
    <row r="29" spans="1:21" ht="18.75" x14ac:dyDescent="0.3">
      <c r="A29" s="60" t="s">
        <v>40</v>
      </c>
      <c r="B29" s="61">
        <f>'[1]Исходный для набора'!H11</f>
        <v>57</v>
      </c>
      <c r="C29" s="61">
        <f>'[1]Исходный для набора'!I11</f>
        <v>0.10000000000000142</v>
      </c>
      <c r="D29" s="61">
        <f>'[1]Исходный для набора'!J11</f>
        <v>53.59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17.101710171017103</v>
      </c>
      <c r="H29" s="63">
        <f>'[1]Исходный для набора'!Q11</f>
        <v>3.0003000300030891E-2</v>
      </c>
      <c r="I29" s="61">
        <f>'[1]Исходный для набора'!R11</f>
        <v>16.078607860786079</v>
      </c>
      <c r="J29" s="61">
        <f>'[1]Исходный для набора'!T11</f>
        <v>3.4099999999999966</v>
      </c>
      <c r="K29" s="61">
        <f>'[1]Исходный для набора'!U11</f>
        <v>1.0231023102310246</v>
      </c>
      <c r="L29" s="61">
        <f>'[1]Исходный для набора'!V11</f>
        <v>66.53</v>
      </c>
      <c r="M29" s="64">
        <f>'[1]Исходный для набора'!W11</f>
        <v>56.9</v>
      </c>
      <c r="N29" s="65">
        <f>'[1]Исходный для набора'!X11</f>
        <v>3333</v>
      </c>
      <c r="O29" s="64">
        <f>'[1]Исходный для набора'!Y11</f>
        <v>52.5</v>
      </c>
    </row>
    <row r="30" spans="1:21" ht="18.75" x14ac:dyDescent="0.3">
      <c r="A30" s="60" t="s">
        <v>41</v>
      </c>
      <c r="B30" s="61">
        <f>'[1]Исходный для набора'!H35</f>
        <v>11.778</v>
      </c>
      <c r="C30" s="61">
        <f>'[1]Исходный для набора'!I35</f>
        <v>-0.28999999999999915</v>
      </c>
      <c r="D30" s="61">
        <f>'[1]Исходный для набора'!J35</f>
        <v>19.11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13.115812917594656</v>
      </c>
      <c r="H30" s="63">
        <f>'[1]Исходный для набора'!Q35</f>
        <v>-0.32293986636971006</v>
      </c>
      <c r="I30" s="61">
        <f>'[1]Исходный для набора'!R35</f>
        <v>15.486223662884926</v>
      </c>
      <c r="J30" s="61">
        <f>'[1]Исходный для набора'!T35</f>
        <v>-7.331999999999999</v>
      </c>
      <c r="K30" s="61">
        <f>'[1]Исходный для набора'!U35</f>
        <v>-2.3704107452902701</v>
      </c>
      <c r="L30" s="61">
        <f>'[1]Исходный для набора'!V35</f>
        <v>13.7</v>
      </c>
      <c r="M30" s="64">
        <f>'[1]Исходный для набора'!W35</f>
        <v>12.068</v>
      </c>
      <c r="N30" s="65">
        <f>'[1]Исходный для набора'!X35</f>
        <v>1051</v>
      </c>
      <c r="O30" s="64">
        <f>'[1]Исходный для набора'!Y35</f>
        <v>11</v>
      </c>
    </row>
    <row r="31" spans="1:21" ht="18.75" x14ac:dyDescent="0.3">
      <c r="A31" s="60" t="s">
        <v>42</v>
      </c>
      <c r="B31" s="61">
        <f>'[1]Исходный для набора'!H16</f>
        <v>21.06</v>
      </c>
      <c r="C31" s="61">
        <f>'[1]Исходный для набора'!I16</f>
        <v>5.9999999999998721E-2</v>
      </c>
      <c r="D31" s="61">
        <f>'[1]Исходный для набора'!J16</f>
        <v>19.77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12.034285714285714</v>
      </c>
      <c r="H31" s="63">
        <f>'[1]Исходный для набора'!Q16</f>
        <v>3.4285714285713809E-2</v>
      </c>
      <c r="I31" s="61">
        <f>'[1]Исходный для набора'!R16</f>
        <v>15.114678899082568</v>
      </c>
      <c r="J31" s="61">
        <f>'[1]Исходный для набора'!T16</f>
        <v>1.2899999999999991</v>
      </c>
      <c r="K31" s="61">
        <f>'[1]Исходный для набора'!U16</f>
        <v>-3.0803931847968542</v>
      </c>
      <c r="L31" s="61">
        <f>'[1]Исходный для набора'!V16</f>
        <v>22.2</v>
      </c>
      <c r="M31" s="64">
        <f>'[1]Исходный для набора'!W16</f>
        <v>21</v>
      </c>
      <c r="N31" s="65">
        <f>'[1]Исходный для набора'!X16</f>
        <v>1262</v>
      </c>
      <c r="O31" s="64">
        <f>'[1]Исходный для набора'!Y16</f>
        <v>18.3</v>
      </c>
    </row>
    <row r="32" spans="1:21" ht="18.75" x14ac:dyDescent="0.3">
      <c r="A32" s="60" t="s">
        <v>43</v>
      </c>
      <c r="B32" s="61">
        <f>'[1]Исходный для набора'!H13</f>
        <v>3.83</v>
      </c>
      <c r="C32" s="61">
        <f>'[1]Исходный для набора'!I13</f>
        <v>-2.0000000000000018E-2</v>
      </c>
      <c r="D32" s="61">
        <f>'[1]Исходный для набора'!J13</f>
        <v>4.17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11.676829268292684</v>
      </c>
      <c r="H32" s="63">
        <f>'[1]Исходный для набора'!Q13</f>
        <v>-6.0975609756097171E-2</v>
      </c>
      <c r="I32" s="61">
        <f>'[1]Исходный для набора'!R13</f>
        <v>10.916230366492146</v>
      </c>
      <c r="J32" s="61">
        <f>'[1]Исходный для набора'!T13</f>
        <v>-0.33999999999999986</v>
      </c>
      <c r="K32" s="61">
        <f>'[1]Исходный для набора'!U13</f>
        <v>0.76059890180053813</v>
      </c>
      <c r="L32" s="61">
        <f>'[1]Исходный для набора'!V13</f>
        <v>3.42</v>
      </c>
      <c r="M32" s="64">
        <f>'[1]Исходный для набора'!W13</f>
        <v>3.85</v>
      </c>
      <c r="N32" s="65">
        <f>'[1]Исходный для набора'!X13</f>
        <v>378</v>
      </c>
      <c r="O32" s="64">
        <f>'[1]Исходный для набора'!Y13</f>
        <v>4.3</v>
      </c>
    </row>
    <row r="33" spans="1:15" ht="18.75" x14ac:dyDescent="0.3">
      <c r="A33" s="60" t="s">
        <v>44</v>
      </c>
      <c r="B33" s="61">
        <f>'[1]Исходный для набора'!H27</f>
        <v>10.7</v>
      </c>
      <c r="C33" s="61">
        <f>'[1]Исходный для набора'!I27</f>
        <v>-0.19000000000000128</v>
      </c>
      <c r="D33" s="61">
        <f>'[1]Исходный для набора'!J27</f>
        <v>12.1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14.758620689655171</v>
      </c>
      <c r="H33" s="63">
        <f>'[1]Исходный для набора'!Q27</f>
        <v>-0.26206896551724412</v>
      </c>
      <c r="I33" s="61">
        <f>'[1]Исходный для набора'!R27</f>
        <v>15.921052631578947</v>
      </c>
      <c r="J33" s="61">
        <f>'[1]Исходный для набора'!T27</f>
        <v>-1.4000000000000004</v>
      </c>
      <c r="K33" s="61">
        <f>'[1]Исходный для набора'!U27</f>
        <v>-1.1624319419237761</v>
      </c>
      <c r="L33" s="61">
        <f>'[1]Исходный для набора'!V27</f>
        <v>13.56</v>
      </c>
      <c r="M33" s="64">
        <f>'[1]Исходный для набора'!W27</f>
        <v>10.89</v>
      </c>
      <c r="N33" s="65">
        <f>'[1]Исходный для набора'!X27</f>
        <v>760</v>
      </c>
      <c r="O33" s="64">
        <f>'[1]Исходный для набора'!Y27</f>
        <v>14.2</v>
      </c>
    </row>
    <row r="34" spans="1:15" s="74" customFormat="1" ht="18.75" x14ac:dyDescent="0.3">
      <c r="A34" s="67" t="s">
        <v>45</v>
      </c>
      <c r="B34" s="68">
        <f>SUM(B28:B33)</f>
        <v>115.52800000000001</v>
      </c>
      <c r="C34" s="68">
        <f>B34-M34</f>
        <v>-0.96999999999998465</v>
      </c>
      <c r="D34" s="68">
        <f>SUM(D28:D33)</f>
        <v>119.86999999999999</v>
      </c>
      <c r="E34" s="69">
        <f>SUM(E28:E33)</f>
        <v>7686</v>
      </c>
      <c r="F34" s="69">
        <f>SUM(F28:F33)</f>
        <v>7695</v>
      </c>
      <c r="G34" s="68">
        <f>B34/E34*1000</f>
        <v>15.03096539162113</v>
      </c>
      <c r="H34" s="70">
        <f>G34-(M34/E34*1000)</f>
        <v>-0.12620348685922345</v>
      </c>
      <c r="I34" s="68">
        <f>D34/F34*1000</f>
        <v>15.577647823261856</v>
      </c>
      <c r="J34" s="68">
        <f>B34-D34</f>
        <v>-4.3419999999999845</v>
      </c>
      <c r="K34" s="71">
        <f>G34-I34</f>
        <v>-0.5466824316407255</v>
      </c>
      <c r="L34" s="68">
        <f>SUM(L28:L33)</f>
        <v>128.6</v>
      </c>
      <c r="M34" s="73">
        <f>SUM(M28:M33)</f>
        <v>116.49799999999999</v>
      </c>
      <c r="N34" s="72">
        <f>SUM(N28:N33)</f>
        <v>7524</v>
      </c>
      <c r="O34" s="73">
        <f>SUM(O28:O33)</f>
        <v>110.8</v>
      </c>
    </row>
    <row r="35" spans="1:15" ht="18.75" x14ac:dyDescent="0.3">
      <c r="A35" s="60" t="s">
        <v>46</v>
      </c>
      <c r="B35" s="61">
        <f>'[1]Исходный для набора'!H17</f>
        <v>2.0299999999999998</v>
      </c>
      <c r="C35" s="61">
        <f>'[1]Исходный для набора'!I17</f>
        <v>0</v>
      </c>
      <c r="D35" s="61">
        <f>'[1]Исходный для набора'!J17</f>
        <v>2.1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13.355263157894736</v>
      </c>
      <c r="H35" s="63">
        <f>'[1]Исходный для набора'!Q17</f>
        <v>0</v>
      </c>
      <c r="I35" s="61">
        <f>'[1]Исходный для набора'!R17</f>
        <v>11.351351351351351</v>
      </c>
      <c r="J35" s="61">
        <f>'[1]Исходный для набора'!T17</f>
        <v>-7.0000000000000284E-2</v>
      </c>
      <c r="K35" s="61">
        <f>'[1]Исходный для набора'!U17</f>
        <v>2.0039118065433854</v>
      </c>
      <c r="L35" s="61">
        <f>'[1]Исходный для набора'!V17</f>
        <v>1.61</v>
      </c>
      <c r="M35" s="64">
        <f>'[1]Исходный для набора'!W17</f>
        <v>2.0299999999999998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f>'[1]Исходный для набора'!H32</f>
        <v>0.73</v>
      </c>
      <c r="C37" s="61">
        <f>'[1]Исходный для набора'!I32</f>
        <v>3.0000000000000027E-2</v>
      </c>
      <c r="D37" s="61">
        <f>'[1]Исходный для набора'!J32</f>
        <v>1.02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8.3908045977011483</v>
      </c>
      <c r="H37" s="63">
        <f>'[1]Исходный для набора'!Q32</f>
        <v>0.34482758620689502</v>
      </c>
      <c r="I37" s="61">
        <f>'[1]Исходный для набора'!R32</f>
        <v>9.6226415094339632</v>
      </c>
      <c r="J37" s="61">
        <f>'[1]Исходный для набора'!T32</f>
        <v>-0.29000000000000004</v>
      </c>
      <c r="K37" s="61">
        <f>'[1]Исходный для набора'!U32</f>
        <v>-1.231836911732815</v>
      </c>
      <c r="L37" s="61">
        <f>'[1]Исходный для набора'!V32</f>
        <v>0.1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0.96</v>
      </c>
    </row>
    <row r="38" spans="1:15" ht="18.75" x14ac:dyDescent="0.3">
      <c r="A38" s="67" t="s">
        <v>49</v>
      </c>
      <c r="B38" s="68">
        <f>SUM(B35:B37)</f>
        <v>3.0599999999999996</v>
      </c>
      <c r="C38" s="68">
        <f>B38-M38</f>
        <v>3.0000000000000249E-2</v>
      </c>
      <c r="D38" s="68">
        <f>SUM(D35:D37)</f>
        <v>3.52</v>
      </c>
      <c r="E38" s="69">
        <f>SUM(E35:E37)</f>
        <v>274</v>
      </c>
      <c r="F38" s="69">
        <f>SUM(F35:F37)</f>
        <v>331</v>
      </c>
      <c r="G38" s="68">
        <f>B38/E38*1000</f>
        <v>11.167883211678831</v>
      </c>
      <c r="H38" s="70">
        <f>G38-(M38/E38*1000)</f>
        <v>0.10948905109489182</v>
      </c>
      <c r="I38" s="68">
        <f>D38/F38*1000</f>
        <v>10.634441087613293</v>
      </c>
      <c r="J38" s="68">
        <f>B38-D38</f>
        <v>-0.46000000000000041</v>
      </c>
      <c r="K38" s="71">
        <f>G38-I38</f>
        <v>0.53344212406553737</v>
      </c>
      <c r="L38" s="68">
        <f>SUM(L35:L37)</f>
        <v>1.9100000000000001</v>
      </c>
      <c r="M38" s="73">
        <f>SUM(M35:M37)</f>
        <v>3.0299999999999994</v>
      </c>
      <c r="N38" s="72">
        <f>SUM(N35:N37)</f>
        <v>323</v>
      </c>
      <c r="O38" s="73">
        <f>SUM(O35:O37)</f>
        <v>3.26</v>
      </c>
    </row>
    <row r="39" spans="1:15" ht="18.75" x14ac:dyDescent="0.3">
      <c r="A39" s="60" t="s">
        <v>50</v>
      </c>
      <c r="B39" s="61">
        <f>'[1]Исходный для набора'!H18</f>
        <v>1.22</v>
      </c>
      <c r="C39" s="61">
        <f>'[1]Исходный для набора'!I18</f>
        <v>7.0000000000000062E-2</v>
      </c>
      <c r="D39" s="61">
        <f>'[1]Исходный для набора'!J18</f>
        <v>7.75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5.6481481481481479</v>
      </c>
      <c r="H39" s="63">
        <f>'[1]Исходный для набора'!Q18</f>
        <v>0.3240740740740744</v>
      </c>
      <c r="I39" s="61">
        <f>'[1]Исходный для набора'!R18</f>
        <v>9.1715976331360931</v>
      </c>
      <c r="J39" s="61">
        <f>'[1]Исходный для набора'!T18</f>
        <v>-6.53</v>
      </c>
      <c r="K39" s="61">
        <f>'[1]Исходный для набора'!U18</f>
        <v>-3.5234494849879452</v>
      </c>
      <c r="L39" s="61">
        <f>'[1]Исходный для набора'!V18</f>
        <v>1.1399999999999999</v>
      </c>
      <c r="M39" s="64">
        <f>'[1]Исходный для набора'!W18</f>
        <v>1.1499999999999999</v>
      </c>
      <c r="N39" s="65">
        <f>'[1]Исходный для набора'!X18</f>
        <v>825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f>'[1]Исходный для набора'!H41</f>
        <v>170.42</v>
      </c>
      <c r="C40" s="61">
        <f>'[1]Исходный для набора'!I41</f>
        <v>0.63999999999998636</v>
      </c>
      <c r="D40" s="61">
        <f>'[1]Исходный для набора'!J41</f>
        <v>168.52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27.61626964835521</v>
      </c>
      <c r="H40" s="63">
        <f>'[1]Исходный для набора'!Q41</f>
        <v>0.10371090584994391</v>
      </c>
      <c r="I40" s="61">
        <f>'[1]Исходный для набора'!R41</f>
        <v>28.630648997621478</v>
      </c>
      <c r="J40" s="61">
        <f>'[1]Исходный для набора'!T41</f>
        <v>1.8999999999999773</v>
      </c>
      <c r="K40" s="75">
        <f>'[1]Исходный для набора'!U41</f>
        <v>-1.0143793492662674</v>
      </c>
      <c r="L40" s="61">
        <f>'[1]Исходный для набора'!V41</f>
        <v>144.61000000000001</v>
      </c>
      <c r="M40" s="64">
        <f>'[1]Исходный для набора'!W41</f>
        <v>169.78</v>
      </c>
      <c r="N40" s="65">
        <f>'[1]Исходный для набора'!X41</f>
        <v>5905</v>
      </c>
      <c r="O40" s="64">
        <f>'[1]Исходный для набора'!Y41</f>
        <v>142.9</v>
      </c>
    </row>
    <row r="41" spans="1:15" ht="18.75" x14ac:dyDescent="0.3">
      <c r="A41" s="60" t="s">
        <v>52</v>
      </c>
      <c r="B41" s="61">
        <f>'[1]Исходный для набора'!H28</f>
        <v>46.44</v>
      </c>
      <c r="C41" s="61">
        <f>'[1]Исходный для набора'!I28</f>
        <v>-1.0000000000005116E-2</v>
      </c>
      <c r="D41" s="61">
        <f>'[1]Исходный для набора'!J28</f>
        <v>43.74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17.551020408163264</v>
      </c>
      <c r="H41" s="63">
        <f>'[1]Исходный для набора'!Q28</f>
        <v>-3.7792894935755328E-3</v>
      </c>
      <c r="I41" s="61">
        <f>'[1]Исходный для набора'!R28</f>
        <v>16.933797909407669</v>
      </c>
      <c r="J41" s="61">
        <f>'[1]Исходный для набора'!T28</f>
        <v>2.6999999999999957</v>
      </c>
      <c r="K41" s="61">
        <f>'[1]Исходный для набора'!U28</f>
        <v>0.61722249875559498</v>
      </c>
      <c r="L41" s="61">
        <f>'[1]Исходный для набора'!V28</f>
        <v>41.183</v>
      </c>
      <c r="M41" s="64">
        <f>'[1]Исходный для набора'!W28</f>
        <v>46.45</v>
      </c>
      <c r="N41" s="65">
        <f>'[1]Исходный для набора'!X28</f>
        <v>2582</v>
      </c>
      <c r="O41" s="64">
        <f>'[1]Исходный для набора'!Y28</f>
        <v>41.8</v>
      </c>
    </row>
    <row r="42" spans="1:15" ht="18.75" x14ac:dyDescent="0.3">
      <c r="A42" s="60" t="s">
        <v>53</v>
      </c>
      <c r="B42" s="61">
        <f>'[1]Исходный для набора'!H19</f>
        <v>1.0900000000000001</v>
      </c>
      <c r="C42" s="61">
        <f>'[1]Исходный для набора'!I19</f>
        <v>1.2000000000000011E-2</v>
      </c>
      <c r="D42" s="76">
        <f>'[1]Исходный для набора'!J19</f>
        <v>1.06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9.2372881355932197</v>
      </c>
      <c r="H42" s="63">
        <f>'[1]Исходный для набора'!Q19</f>
        <v>0.10169491525423524</v>
      </c>
      <c r="I42" s="61">
        <f>'[1]Исходный для набора'!R19</f>
        <v>7.0666666666666673</v>
      </c>
      <c r="J42" s="61">
        <f>'[1]Исходный для набора'!T19</f>
        <v>3.0000000000000027E-2</v>
      </c>
      <c r="K42" s="61">
        <f>'[1]Исходный для набора'!U19</f>
        <v>2.1706214689265524</v>
      </c>
      <c r="L42" s="61">
        <f>'[1]Исходный для набора'!V19</f>
        <v>0.95699999999999996</v>
      </c>
      <c r="M42" s="64">
        <f>'[1]Исходный для набора'!W19</f>
        <v>1.0780000000000001</v>
      </c>
      <c r="N42" s="65">
        <f>'[1]Исходный для набора'!X19</f>
        <v>150</v>
      </c>
      <c r="O42" s="64">
        <f>'[1]Исходный для набора'!Y19</f>
        <v>1.64</v>
      </c>
    </row>
    <row r="43" spans="1:15" ht="18.75" x14ac:dyDescent="0.3">
      <c r="A43" s="60" t="s">
        <v>54</v>
      </c>
      <c r="B43" s="61">
        <f>'[1]Исходный для набора'!H26</f>
        <v>155.94999999999999</v>
      </c>
      <c r="C43" s="61">
        <f>'[1]Исходный для набора'!I26</f>
        <v>0.85999999999998522</v>
      </c>
      <c r="D43" s="61">
        <f>'[1]Исходный для набора'!J26</f>
        <v>127.06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21.952421171171171</v>
      </c>
      <c r="H43" s="63">
        <f>'[1]Исходный для набора'!Q26</f>
        <v>0.12105855855855907</v>
      </c>
      <c r="I43" s="61">
        <f>'[1]Исходный для набора'!R26</f>
        <v>17.44371224601867</v>
      </c>
      <c r="J43" s="61">
        <f>'[1]Исходный для набора'!T26</f>
        <v>28.889999999999986</v>
      </c>
      <c r="K43" s="61">
        <f>'[1]Исходный для набора'!U26</f>
        <v>4.5087089251525008</v>
      </c>
      <c r="L43" s="61">
        <f>'[1]Исходный для набора'!V26</f>
        <v>157.37</v>
      </c>
      <c r="M43" s="64">
        <f>'[1]Исходный для набора'!W26</f>
        <v>155.09</v>
      </c>
      <c r="N43" s="65">
        <f>'[1]Исходный для набора'!X26</f>
        <v>7300</v>
      </c>
      <c r="O43" s="64">
        <f>'[1]Исходный для набора'!Y26</f>
        <v>119.8</v>
      </c>
    </row>
    <row r="44" spans="1:15" ht="18.75" x14ac:dyDescent="0.3">
      <c r="A44" s="60" t="s">
        <v>55</v>
      </c>
      <c r="B44" s="61">
        <f>'[1]Исходный для набора'!H25</f>
        <v>98.3</v>
      </c>
      <c r="C44" s="61">
        <f>'[1]Исходный для набора'!I25</f>
        <v>-1</v>
      </c>
      <c r="D44" s="61">
        <f>'[1]Исходный для набора'!J25</f>
        <v>103.1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22.865782740172133</v>
      </c>
      <c r="H44" s="63">
        <f>'[1]Исходный для набора'!Q25</f>
        <v>-0.23261223540358245</v>
      </c>
      <c r="I44" s="61">
        <f>'[1]Исходный для набора'!R25</f>
        <v>23.982321470109326</v>
      </c>
      <c r="J44" s="61">
        <f>'[1]Исходный для набора'!T25</f>
        <v>-4.7999999999999972</v>
      </c>
      <c r="K44" s="61">
        <f>'[1]Исходный для набора'!U25</f>
        <v>-1.1165387299371936</v>
      </c>
      <c r="L44" s="61">
        <f>'[1]Исходный для набора'!V25</f>
        <v>104.6</v>
      </c>
      <c r="M44" s="64">
        <f>'[1]Исходный для набора'!W25</f>
        <v>99.3</v>
      </c>
      <c r="N44" s="65">
        <f>'[1]Исходный для набора'!X25</f>
        <v>4038</v>
      </c>
      <c r="O44" s="64">
        <f>'[1]Исходный для набора'!Y25</f>
        <v>87.1</v>
      </c>
    </row>
    <row r="45" spans="1:15" s="74" customFormat="1" ht="18.75" x14ac:dyDescent="0.3">
      <c r="A45" s="67" t="s">
        <v>56</v>
      </c>
      <c r="B45" s="68">
        <f>SUM(B39:B44)</f>
        <v>473.42</v>
      </c>
      <c r="C45" s="68">
        <f>B45-M45</f>
        <v>0.57200000000000273</v>
      </c>
      <c r="D45" s="68">
        <f>SUM(D39:D44)</f>
        <v>451.23</v>
      </c>
      <c r="E45" s="69">
        <f>SUM(E39:E44)</f>
        <v>20554</v>
      </c>
      <c r="F45" s="69">
        <f>SUM(F39:F44)</f>
        <v>21047</v>
      </c>
      <c r="G45" s="68">
        <f>B45/E45*1000</f>
        <v>23.032986280042813</v>
      </c>
      <c r="H45" s="70">
        <f>G45-(M45/E45*1000)</f>
        <v>2.7829133015469409E-2</v>
      </c>
      <c r="I45" s="68">
        <f>D45/F45*1000</f>
        <v>21.439159975293389</v>
      </c>
      <c r="J45" s="68">
        <f>B45-D45</f>
        <v>22.189999999999998</v>
      </c>
      <c r="K45" s="71">
        <f>G45-I45</f>
        <v>1.5938263047494239</v>
      </c>
      <c r="L45" s="68">
        <f>SUM(L39:L44)</f>
        <v>449.86</v>
      </c>
      <c r="M45" s="73">
        <f>SUM(M39:M44)</f>
        <v>472.84800000000001</v>
      </c>
      <c r="N45" s="72">
        <f>SUM(N39:N44)</f>
        <v>20800</v>
      </c>
      <c r="O45" s="73">
        <f>SUM(O39:O44)</f>
        <v>400.24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1312.8520000000001</v>
      </c>
      <c r="C47" s="78">
        <f>'[1]Исходный для набора'!I43</f>
        <v>-0.2339999999999236</v>
      </c>
      <c r="D47" s="78">
        <f>'[1]Исходный для набора'!J43</f>
        <v>1316.51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21.7</v>
      </c>
      <c r="H47" s="78">
        <f>'[1]Исходный для набора'!Q43</f>
        <v>-2.1852770885029571E-2</v>
      </c>
      <c r="I47" s="78">
        <f>'[1]Исходный для набора'!R43</f>
        <v>20.6</v>
      </c>
      <c r="J47" s="78">
        <f>'[1]Исходный для набора'!T43</f>
        <v>-3.6579999999999018</v>
      </c>
      <c r="K47" s="78">
        <f>'[1]Исходный для набора'!U43</f>
        <v>1.0999999999999979</v>
      </c>
      <c r="L47" s="78">
        <f>'[1]Исходный для набора'!V43</f>
        <v>1336.4299999999998</v>
      </c>
      <c r="M47" s="79">
        <f>'[1]Исходный для набора'!W43</f>
        <v>1313.086</v>
      </c>
      <c r="N47" s="80">
        <f>'[1]Исходный для набора'!X43</f>
        <v>64447</v>
      </c>
      <c r="O47" s="81">
        <f>'[1]Исходный для набора'!Y43</f>
        <v>1229.5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28 мая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1312.8520000000001</v>
      </c>
      <c r="C55" s="114"/>
      <c r="D55" s="115">
        <f>'[1]Исходный для набора'!H48</f>
        <v>192001.33800000002</v>
      </c>
      <c r="E55" s="116"/>
      <c r="F55" s="117">
        <f>D55-D56</f>
        <v>2825.2380000000121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1316.51</v>
      </c>
      <c r="C56" s="114"/>
      <c r="D56" s="115">
        <f>'[1]Исходный для набора'!H49</f>
        <v>189176.1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1229.5</v>
      </c>
      <c r="C57" s="114"/>
      <c r="D57" s="115">
        <f>'[1]Исходный для набора'!H50</f>
        <v>175856.114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2024-05-28T02:01:27Z</dcterms:created>
  <dcterms:modified xsi:type="dcterms:W3CDTF">2024-05-28T02:01:56Z</dcterms:modified>
</cp:coreProperties>
</file>