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1. ЯНВАРЬ 2024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<sst xmlns="http://schemas.openxmlformats.org/spreadsheetml/2006/main" count="90" uniqueCount="75">
  <si>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</si>
  <si>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</si>
  <si>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</si>
  <si>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</si>
  <si>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</si>
  <si>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</si>
  <si>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</si>
  <si>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</si>
  <si>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</si>
  <si>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</si>
  <si>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</si>
  <si>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</si>
  <si>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</si>
  <si>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</si>
  <si>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</si>
  <si>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</si>
  <si>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</si>
  <si>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2022 год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</si>
  <si>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</si>
  <si>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</si>
  <si>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</si>
  <si>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</si>
  <si>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</si>
  <si>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</si>
  <si>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</si>
  <si>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</si>
  <si>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</si>
  <si>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</si>
  <si>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</si>
  <si>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</si>
  <si>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</si>
  <si>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</si>
  <si>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</si>
  <si>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</si>
  <si>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</si>
  <si>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</si>
  <si>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</si>
  <si>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</si>
  <si>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</si>
  <si>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</si>
  <si>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</si>
  <si>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</si>
  <si>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</si>
  <si>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</si>
  <si>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</si>
  <si>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</si>
  <si>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</si>
  <si>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</si>
  <si>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</si>
  <si>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</si>
  <si>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</si>
  <si>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</si>
  <si>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</si>
  <si>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</si>
  <si>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</si>
  <si>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</si>
  <si>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</si>
  <si>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</si>
  <si>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</si>
  <si>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</si>
  <si>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</si>
  <si>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</si>
  <si>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</si>
  <si>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</si>
  <si>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</si>
  <si>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</si>
  <si>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</si>
  <si>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</si>
  <si>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 xml:space="preserve">на 17 ЯНВАРЯ </t>
  </si>
  <si>
    <t>2024 года</t>
  </si>
  <si>
    <t>Разница к 2023 году +/-</t>
  </si>
  <si>
    <t>на 1 декабря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</si>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</sst>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50.88</v>
          </cell>
          <cell r="X9">
            <v>1900</v>
          </cell>
          <cell r="Y9">
            <v>44.4</v>
          </cell>
        </row>
        <row r="10">
          <cell r="W10">
            <v>2.14</v>
          </cell>
          <cell r="X10">
            <v>358</v>
          </cell>
          <cell r="Y10">
            <v>3</v>
          </cell>
        </row>
        <row r="11">
          <cell r="W11">
            <v>51.54</v>
          </cell>
          <cell r="X11">
            <v>3333</v>
          </cell>
          <cell r="Y11">
            <v>45.6</v>
          </cell>
        </row>
        <row r="12">
          <cell r="W12">
            <v>8.42</v>
          </cell>
          <cell r="X12">
            <v>745</v>
          </cell>
          <cell r="Y12">
            <v>9.8000000000000007</v>
          </cell>
        </row>
        <row r="13">
          <cell r="W13">
            <v>4.37</v>
          </cell>
          <cell r="X13">
            <v>414</v>
          </cell>
          <cell r="Y13">
            <v>3.9</v>
          </cell>
        </row>
        <row r="14">
          <cell r="W14">
            <v>0.4</v>
          </cell>
          <cell r="X14">
            <v>57</v>
          </cell>
          <cell r="Y14">
            <v>0.6</v>
          </cell>
        </row>
        <row r="15">
          <cell r="W15">
            <v>14.9</v>
          </cell>
          <cell r="X15">
            <v>1000</v>
          </cell>
          <cell r="Y15">
            <v>12.8</v>
          </cell>
        </row>
        <row r="16">
          <cell r="W16">
            <v>18.399999999999999</v>
          </cell>
          <cell r="X16">
            <v>1276</v>
          </cell>
          <cell r="Y16">
            <v>20.3</v>
          </cell>
        </row>
        <row r="17">
          <cell r="W17">
            <v>0.72</v>
          </cell>
          <cell r="X17">
            <v>185</v>
          </cell>
          <cell r="Y17">
            <v>0.9</v>
          </cell>
        </row>
        <row r="18">
          <cell r="W18">
            <v>1.22</v>
          </cell>
          <cell r="X18">
            <v>819</v>
          </cell>
          <cell r="Y18">
            <v>5.7</v>
          </cell>
        </row>
        <row r="19">
          <cell r="W19">
            <v>0.53500000000000003</v>
          </cell>
          <cell r="X19">
            <v>140</v>
          </cell>
          <cell r="Y19">
            <v>1.2</v>
          </cell>
        </row>
        <row r="20">
          <cell r="W20">
            <v>2.8</v>
          </cell>
          <cell r="X20">
            <v>993</v>
          </cell>
          <cell r="Y20">
            <v>4.6399999999999997</v>
          </cell>
        </row>
        <row r="21">
          <cell r="W21">
            <v>0.8</v>
          </cell>
          <cell r="X21">
            <v>458</v>
          </cell>
          <cell r="Y21">
            <v>6.6</v>
          </cell>
        </row>
        <row r="22">
          <cell r="W22">
            <v>0.2</v>
          </cell>
          <cell r="X22">
            <v>27</v>
          </cell>
          <cell r="Y22">
            <v>0.24</v>
          </cell>
        </row>
        <row r="23">
          <cell r="W23">
            <v>199.1</v>
          </cell>
          <cell r="X23">
            <v>10626</v>
          </cell>
          <cell r="Y23">
            <v>196.1</v>
          </cell>
        </row>
        <row r="24">
          <cell r="W24">
            <v>0</v>
          </cell>
          <cell r="X24">
            <v>0</v>
          </cell>
          <cell r="Y24">
            <v>0</v>
          </cell>
        </row>
        <row r="25">
          <cell r="W25">
            <v>103.7</v>
          </cell>
          <cell r="X25">
            <v>3958</v>
          </cell>
          <cell r="Y25">
            <v>75.7</v>
          </cell>
        </row>
        <row r="26">
          <cell r="W26">
            <v>141.38</v>
          </cell>
          <cell r="X26">
            <v>7296</v>
          </cell>
          <cell r="Y26">
            <v>119.8</v>
          </cell>
        </row>
        <row r="27">
          <cell r="W27">
            <v>9.9</v>
          </cell>
          <cell r="X27">
            <v>760</v>
          </cell>
          <cell r="Y27">
            <v>12</v>
          </cell>
        </row>
        <row r="28">
          <cell r="W28">
            <v>42.348999999999997</v>
          </cell>
          <cell r="X28">
            <v>2580</v>
          </cell>
          <cell r="Y28">
            <v>39.5</v>
          </cell>
        </row>
        <row r="29">
          <cell r="W29">
            <v>99.9</v>
          </cell>
          <cell r="X29">
            <v>6769</v>
          </cell>
          <cell r="Y29">
            <v>93</v>
          </cell>
        </row>
        <row r="30">
          <cell r="W30">
            <v>9.5</v>
          </cell>
          <cell r="X30">
            <v>602</v>
          </cell>
          <cell r="Y30">
            <v>7.5</v>
          </cell>
        </row>
        <row r="31">
          <cell r="W31">
            <v>32.658000000000001</v>
          </cell>
          <cell r="X31">
            <v>1500</v>
          </cell>
          <cell r="Y31">
            <v>24.6</v>
          </cell>
        </row>
        <row r="32">
          <cell r="W32">
            <v>0.67</v>
          </cell>
          <cell r="X32">
            <v>96</v>
          </cell>
          <cell r="Y32">
            <v>0.7</v>
          </cell>
        </row>
        <row r="33">
          <cell r="W33">
            <v>46.94</v>
          </cell>
          <cell r="X33">
            <v>2906</v>
          </cell>
          <cell r="Y33">
            <v>50.1</v>
          </cell>
        </row>
        <row r="34">
          <cell r="W34">
            <v>7.57</v>
          </cell>
          <cell r="X34">
            <v>796</v>
          </cell>
          <cell r="Y34">
            <v>9.8000000000000007</v>
          </cell>
        </row>
        <row r="35">
          <cell r="W35">
            <v>11.682</v>
          </cell>
          <cell r="X35">
            <v>1344</v>
          </cell>
          <cell r="Y35">
            <v>10.1</v>
          </cell>
        </row>
        <row r="36">
          <cell r="W36">
            <v>0</v>
          </cell>
          <cell r="X36">
            <v>0</v>
          </cell>
          <cell r="Y36">
            <v>0</v>
          </cell>
        </row>
        <row r="37">
          <cell r="W37">
            <v>1.1000000000000001</v>
          </cell>
          <cell r="X37">
            <v>100</v>
          </cell>
          <cell r="Y37">
            <v>1.1399999999999999</v>
          </cell>
        </row>
        <row r="38">
          <cell r="W38">
            <v>206.5</v>
          </cell>
          <cell r="X38">
            <v>7119</v>
          </cell>
          <cell r="Y38">
            <v>180.3</v>
          </cell>
        </row>
        <row r="39">
          <cell r="W39">
            <v>7</v>
          </cell>
          <cell r="X39">
            <v>440</v>
          </cell>
          <cell r="Y39">
            <v>6.4</v>
          </cell>
        </row>
        <row r="40">
          <cell r="W40">
            <v>14.48</v>
          </cell>
          <cell r="X40">
            <v>1444</v>
          </cell>
          <cell r="Y40">
            <v>15.2</v>
          </cell>
        </row>
        <row r="41">
          <cell r="W41">
            <v>166.18</v>
          </cell>
          <cell r="X41">
            <v>5652</v>
          </cell>
          <cell r="Y41">
            <v>138.6</v>
          </cell>
        </row>
        <row r="42">
          <cell r="W42">
            <v>0</v>
          </cell>
          <cell r="X42">
            <v>0</v>
          </cell>
          <cell r="Y42">
            <v>0</v>
          </cell>
        </row>
        <row r="43">
          <cell r="W43">
            <v>1257.9340000000002</v>
          </cell>
          <cell r="X43">
            <v>65693</v>
          </cell>
          <cell r="Y43">
            <v>1140.22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67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68</v>
      </c>
      <c r="B4" s="9"/>
      <c r="C4" s="9"/>
      <c r="D4" s="9"/>
      <c r="E4" s="9"/>
      <c r="F4" s="10" t="s">
        <v>69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70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71</v>
      </c>
      <c r="F7" s="32"/>
      <c r="G7" s="33">
        <v>2024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11</v>
      </c>
      <c r="F8" s="44" t="s">
        <v>17</v>
      </c>
      <c r="G8" s="45"/>
      <c r="H8" s="46"/>
      <c r="I8" s="45"/>
      <c r="J8" s="47"/>
      <c r="K8" s="48"/>
      <c r="L8" s="49"/>
      <c r="M8" s="12"/>
      <c r="N8" s="50" t="str">
        <f>'[1]Исходный для набора'!X7</f>
        <v>2022 год</v>
      </c>
      <c r="O8" s="39"/>
    </row>
    <row r="9" spans="1:23" ht="18" customHeight="1" x14ac:dyDescent="0.25">
      <c r="A9" s="51"/>
      <c r="B9" s="52" t="s">
        <v>18</v>
      </c>
      <c r="C9" s="53" t="s">
        <v>18</v>
      </c>
      <c r="D9" s="53" t="s">
        <v>18</v>
      </c>
      <c r="E9" s="54" t="s">
        <v>19</v>
      </c>
      <c r="F9" s="54" t="s">
        <v>19</v>
      </c>
      <c r="G9" s="15" t="s">
        <v>20</v>
      </c>
      <c r="H9" s="16"/>
      <c r="I9" s="17"/>
      <c r="J9" s="54" t="s">
        <v>18</v>
      </c>
      <c r="K9" s="54" t="s">
        <v>21</v>
      </c>
      <c r="L9" s="54" t="s">
        <v>18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22</v>
      </c>
      <c r="B11" s="63">
        <v>52.308999999999997</v>
      </c>
      <c r="C11" s="63">
        <v>1.4289999999999949</v>
      </c>
      <c r="D11" s="63">
        <v>46.12</v>
      </c>
      <c r="E11" s="64">
        <v>1877</v>
      </c>
      <c r="F11" s="64">
        <v>1898</v>
      </c>
      <c r="G11" s="63">
        <v>27.86840703249867</v>
      </c>
      <c r="H11" s="65">
        <v>0.7613212573255197</v>
      </c>
      <c r="I11" s="63">
        <v>24.299262381454163</v>
      </c>
      <c r="J11" s="63">
        <v>6.1890000000000001</v>
      </c>
      <c r="K11" s="63">
        <v>3.5691446510445068</v>
      </c>
      <c r="L11" s="63">
        <v>60.654000000000003</v>
      </c>
      <c r="M11" s="66">
        <f>'[1]Исходный для набора'!W9</f>
        <v>50.88</v>
      </c>
      <c r="N11" s="67">
        <f>'[1]Исходный для набора'!X9</f>
        <v>1900</v>
      </c>
      <c r="O11" s="66">
        <f>'[1]Исходный для набора'!Y9</f>
        <v>44.4</v>
      </c>
    </row>
    <row r="12" spans="1:23" ht="16.8" x14ac:dyDescent="0.3">
      <c r="A12" s="62" t="s">
        <v>23</v>
      </c>
      <c r="B12" s="63">
        <v>199.9</v>
      </c>
      <c r="C12" s="63">
        <v>0.80000000000001137</v>
      </c>
      <c r="D12" s="63">
        <v>208.7</v>
      </c>
      <c r="E12" s="64">
        <v>10706</v>
      </c>
      <c r="F12" s="64">
        <v>10626</v>
      </c>
      <c r="G12" s="63">
        <v>18.671772837661123</v>
      </c>
      <c r="H12" s="65">
        <v>7.4724453577434957E-2</v>
      </c>
      <c r="I12" s="63">
        <v>19.640504423113118</v>
      </c>
      <c r="J12" s="63">
        <v>-8.7999999999999829</v>
      </c>
      <c r="K12" s="63">
        <v>-0.96873158545199445</v>
      </c>
      <c r="L12" s="63">
        <v>233.9</v>
      </c>
      <c r="M12" s="66">
        <f>'[1]Исходный для набора'!W23</f>
        <v>199.1</v>
      </c>
      <c r="N12" s="67">
        <f>'[1]Исходный для набора'!X23</f>
        <v>10626</v>
      </c>
      <c r="O12" s="66">
        <f>'[1]Исходный для набора'!Y23</f>
        <v>196.1</v>
      </c>
    </row>
    <row r="13" spans="1:23" ht="16.8" x14ac:dyDescent="0.3">
      <c r="A13" s="62" t="s">
        <v>24</v>
      </c>
      <c r="B13" s="63">
        <v>15.01</v>
      </c>
      <c r="C13" s="63">
        <v>0.10999999999999943</v>
      </c>
      <c r="D13" s="63">
        <v>13.7</v>
      </c>
      <c r="E13" s="64">
        <v>1015</v>
      </c>
      <c r="F13" s="64">
        <v>1015</v>
      </c>
      <c r="G13" s="63">
        <v>14.788177339901479</v>
      </c>
      <c r="H13" s="65">
        <v>0.10837438423645374</v>
      </c>
      <c r="I13" s="63">
        <v>13.497536945812808</v>
      </c>
      <c r="J13" s="63">
        <v>1.3100000000000005</v>
      </c>
      <c r="K13" s="63">
        <v>1.2906403940886708</v>
      </c>
      <c r="L13" s="63">
        <v>12.1</v>
      </c>
      <c r="M13" s="66">
        <f>'[1]Исходный для набора'!W15</f>
        <v>14.9</v>
      </c>
      <c r="N13" s="67">
        <f>'[1]Исходный для набора'!X15</f>
        <v>1000</v>
      </c>
      <c r="O13" s="66">
        <f>'[1]Исходный для набора'!Y15</f>
        <v>12.8</v>
      </c>
    </row>
    <row r="14" spans="1:23" ht="15" hidden="1" customHeight="1" x14ac:dyDescent="0.3">
      <c r="A14" s="62" t="s">
        <v>25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набора'!W36</f>
        <v>0</v>
      </c>
      <c r="N14" s="67">
        <f>'[1]Исходный для набора'!X36</f>
        <v>0</v>
      </c>
      <c r="O14" s="66">
        <f>'[1]Исходный для набора'!Y36</f>
        <v>0</v>
      </c>
    </row>
    <row r="15" spans="1:23" ht="16.8" x14ac:dyDescent="0.3">
      <c r="A15" s="62" t="s">
        <v>26</v>
      </c>
      <c r="B15" s="63">
        <v>2.8</v>
      </c>
      <c r="C15" s="63">
        <v>0</v>
      </c>
      <c r="D15" s="63">
        <v>4.1399999999999997</v>
      </c>
      <c r="E15" s="64">
        <v>297</v>
      </c>
      <c r="F15" s="64">
        <v>1006</v>
      </c>
      <c r="G15" s="63">
        <v>9.4276094276094273</v>
      </c>
      <c r="H15" s="65">
        <v>0</v>
      </c>
      <c r="I15" s="63">
        <v>4.1153081510934388</v>
      </c>
      <c r="J15" s="63">
        <v>-1.3399999999999999</v>
      </c>
      <c r="K15" s="63">
        <v>5.3123012765159885</v>
      </c>
      <c r="L15" s="63">
        <v>2.85</v>
      </c>
      <c r="M15" s="66">
        <f>'[1]Исходный для набора'!W20</f>
        <v>2.8</v>
      </c>
      <c r="N15" s="67">
        <f>'[1]Исходный для набора'!X20</f>
        <v>993</v>
      </c>
      <c r="O15" s="66">
        <f>'[1]Исходный для набора'!Y20</f>
        <v>4.6399999999999997</v>
      </c>
    </row>
    <row r="16" spans="1:23" ht="16.8" x14ac:dyDescent="0.3">
      <c r="A16" s="62" t="s">
        <v>27</v>
      </c>
      <c r="B16" s="63">
        <v>9.5</v>
      </c>
      <c r="C16" s="63">
        <v>0</v>
      </c>
      <c r="D16" s="63">
        <v>9.73</v>
      </c>
      <c r="E16" s="64">
        <v>677</v>
      </c>
      <c r="F16" s="64">
        <v>674</v>
      </c>
      <c r="G16" s="63">
        <v>14.032496307237814</v>
      </c>
      <c r="H16" s="65">
        <v>0</v>
      </c>
      <c r="I16" s="63">
        <v>14.436201780415431</v>
      </c>
      <c r="J16" s="63">
        <v>-0.23000000000000043</v>
      </c>
      <c r="K16" s="63">
        <v>-0.40370547317761662</v>
      </c>
      <c r="L16" s="63">
        <v>5</v>
      </c>
      <c r="M16" s="66">
        <f>'[1]Исходный для набора'!W30</f>
        <v>9.5</v>
      </c>
      <c r="N16" s="67">
        <f>'[1]Исходный для набора'!X30</f>
        <v>602</v>
      </c>
      <c r="O16" s="66">
        <f>'[1]Исходный для набора'!Y30</f>
        <v>7.5</v>
      </c>
    </row>
    <row r="17" spans="1:21" ht="16.8" x14ac:dyDescent="0.3">
      <c r="A17" s="62" t="s">
        <v>28</v>
      </c>
      <c r="B17" s="63">
        <v>0.79</v>
      </c>
      <c r="C17" s="63">
        <v>-1.0000000000000009E-2</v>
      </c>
      <c r="D17" s="63">
        <v>6.1</v>
      </c>
      <c r="E17" s="64">
        <v>127</v>
      </c>
      <c r="F17" s="64">
        <v>494</v>
      </c>
      <c r="G17" s="63">
        <v>6.2204724409448824</v>
      </c>
      <c r="H17" s="65">
        <v>-7.8740157480314821E-2</v>
      </c>
      <c r="I17" s="63">
        <v>12.348178137651821</v>
      </c>
      <c r="J17" s="63">
        <v>-5.31</v>
      </c>
      <c r="K17" s="63">
        <v>-6.127705696706939</v>
      </c>
      <c r="L17" s="63">
        <v>0.91</v>
      </c>
      <c r="M17" s="66">
        <f>'[1]Исходный для набора'!W21</f>
        <v>0.8</v>
      </c>
      <c r="N17" s="67">
        <f>'[1]Исходный для набора'!X21</f>
        <v>458</v>
      </c>
      <c r="O17" s="66">
        <f>'[1]Исходный для набора'!Y21</f>
        <v>6.6</v>
      </c>
    </row>
    <row r="18" spans="1:21" ht="16.8" x14ac:dyDescent="0.3">
      <c r="A18" s="62" t="s">
        <v>29</v>
      </c>
      <c r="B18" s="63">
        <v>43.8</v>
      </c>
      <c r="C18" s="63">
        <v>-3.1400000000000006</v>
      </c>
      <c r="D18" s="63">
        <v>43.89</v>
      </c>
      <c r="E18" s="64">
        <v>2467</v>
      </c>
      <c r="F18" s="64">
        <v>2456</v>
      </c>
      <c r="G18" s="63">
        <v>17.754357519254157</v>
      </c>
      <c r="H18" s="65">
        <v>-1.2728009728415053</v>
      </c>
      <c r="I18" s="63">
        <v>17.870521172638433</v>
      </c>
      <c r="J18" s="63">
        <v>-9.0000000000003411E-2</v>
      </c>
      <c r="K18" s="63">
        <v>-0.1161636533842767</v>
      </c>
      <c r="L18" s="63">
        <v>53.77</v>
      </c>
      <c r="M18" s="66">
        <f>'[1]Исходный для набора'!W33</f>
        <v>46.94</v>
      </c>
      <c r="N18" s="67">
        <f>'[1]Исходный для набора'!X33</f>
        <v>2906</v>
      </c>
      <c r="O18" s="66">
        <f>'[1]Исходный для набора'!Y33</f>
        <v>50.1</v>
      </c>
    </row>
    <row r="19" spans="1:21" ht="16.8" x14ac:dyDescent="0.3">
      <c r="A19" s="62" t="s">
        <v>30</v>
      </c>
      <c r="B19" s="63">
        <v>7.49</v>
      </c>
      <c r="C19" s="63">
        <v>-8.0000000000000071E-2</v>
      </c>
      <c r="D19" s="63">
        <v>9</v>
      </c>
      <c r="E19" s="64">
        <v>515</v>
      </c>
      <c r="F19" s="64">
        <v>774</v>
      </c>
      <c r="G19" s="63">
        <v>14.543689320388349</v>
      </c>
      <c r="H19" s="65">
        <v>-0.15533980582524265</v>
      </c>
      <c r="I19" s="63">
        <v>11.627906976744185</v>
      </c>
      <c r="J19" s="63">
        <v>-1.5099999999999998</v>
      </c>
      <c r="K19" s="63">
        <v>2.9157823436441639</v>
      </c>
      <c r="L19" s="63">
        <v>4.91</v>
      </c>
      <c r="M19" s="66">
        <f>'[1]Исходный для набора'!W34</f>
        <v>7.57</v>
      </c>
      <c r="N19" s="67">
        <f>'[1]Исходный для набора'!X34</f>
        <v>796</v>
      </c>
      <c r="O19" s="66">
        <f>'[1]Исходный для набора'!Y34</f>
        <v>9.8000000000000007</v>
      </c>
      <c r="U19" s="68"/>
    </row>
    <row r="20" spans="1:21" ht="16.8" x14ac:dyDescent="0.3">
      <c r="A20" s="62" t="s">
        <v>31</v>
      </c>
      <c r="B20" s="63">
        <v>7</v>
      </c>
      <c r="C20" s="63">
        <v>0</v>
      </c>
      <c r="D20" s="63">
        <v>8.4</v>
      </c>
      <c r="E20" s="64">
        <v>440</v>
      </c>
      <c r="F20" s="64">
        <v>440</v>
      </c>
      <c r="G20" s="63">
        <v>15.909090909090908</v>
      </c>
      <c r="H20" s="65">
        <v>0</v>
      </c>
      <c r="I20" s="63">
        <v>19.090909090909093</v>
      </c>
      <c r="J20" s="63">
        <v>-1.4000000000000004</v>
      </c>
      <c r="K20" s="63">
        <v>-3.1818181818181852</v>
      </c>
      <c r="L20" s="63">
        <v>5.7</v>
      </c>
      <c r="M20" s="66">
        <f>'[1]Исходный для набора'!W39</f>
        <v>7</v>
      </c>
      <c r="N20" s="67">
        <f>'[1]Исходный для набора'!X39</f>
        <v>440</v>
      </c>
      <c r="O20" s="66">
        <f>'[1]Исходный для набора'!Y39</f>
        <v>6.4</v>
      </c>
    </row>
    <row r="21" spans="1:21" ht="16.8" x14ac:dyDescent="0.3">
      <c r="A21" s="69" t="s">
        <v>32</v>
      </c>
      <c r="B21" s="70">
        <v>338.59900000000005</v>
      </c>
      <c r="C21" s="70">
        <v>-0.89099999999996271</v>
      </c>
      <c r="D21" s="70">
        <v>349.78</v>
      </c>
      <c r="E21" s="71">
        <v>18121</v>
      </c>
      <c r="F21" s="71">
        <v>19383</v>
      </c>
      <c r="G21" s="70">
        <v>18.685447822967831</v>
      </c>
      <c r="H21" s="72">
        <v>-4.9169471883445226E-2</v>
      </c>
      <c r="I21" s="70">
        <v>18.045710158386214</v>
      </c>
      <c r="J21" s="70">
        <v>-11.180999999999926</v>
      </c>
      <c r="K21" s="73">
        <v>0.63973766458161663</v>
      </c>
      <c r="L21" s="70">
        <v>379.7940000000001</v>
      </c>
      <c r="M21" s="66">
        <f>SUM(M11:M20)</f>
        <v>339.49</v>
      </c>
      <c r="N21" s="74">
        <f>SUM(N11:N20)</f>
        <v>19721</v>
      </c>
      <c r="O21" s="75">
        <f>SUM(O11:O20)</f>
        <v>338.34000000000003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33</v>
      </c>
      <c r="B23" s="63">
        <v>8.5500000000000007</v>
      </c>
      <c r="C23" s="63">
        <v>0.13000000000000078</v>
      </c>
      <c r="D23" s="63">
        <v>8.5</v>
      </c>
      <c r="E23" s="64">
        <v>670</v>
      </c>
      <c r="F23" s="64">
        <v>730</v>
      </c>
      <c r="G23" s="63">
        <v>12.761194029850747</v>
      </c>
      <c r="H23" s="65">
        <v>0.19402985074626855</v>
      </c>
      <c r="I23" s="63">
        <v>11.643835616438357</v>
      </c>
      <c r="J23" s="63">
        <v>5.0000000000000711E-2</v>
      </c>
      <c r="K23" s="63">
        <v>1.11735841341239</v>
      </c>
      <c r="L23" s="63">
        <v>3.45</v>
      </c>
      <c r="M23" s="66">
        <f>'[1]Исходный для набора'!W12</f>
        <v>8.42</v>
      </c>
      <c r="N23" s="67">
        <f>'[1]Исходный для набора'!X12</f>
        <v>745</v>
      </c>
      <c r="O23" s="66">
        <f>'[1]Исходный для набора'!Y12</f>
        <v>9.8000000000000007</v>
      </c>
    </row>
    <row r="24" spans="1:21" ht="16.8" x14ac:dyDescent="0.3">
      <c r="A24" s="62" t="s">
        <v>34</v>
      </c>
      <c r="B24" s="63">
        <v>51.74</v>
      </c>
      <c r="C24" s="63">
        <v>0.20000000000000284</v>
      </c>
      <c r="D24" s="63">
        <v>52</v>
      </c>
      <c r="E24" s="64">
        <v>3333</v>
      </c>
      <c r="F24" s="64">
        <v>3333</v>
      </c>
      <c r="G24" s="63">
        <v>15.523552355235525</v>
      </c>
      <c r="H24" s="65">
        <v>6.0006000600061782E-2</v>
      </c>
      <c r="I24" s="63">
        <v>15.601560156015601</v>
      </c>
      <c r="J24" s="63">
        <v>-0.25999999999999801</v>
      </c>
      <c r="K24" s="63">
        <v>-7.8007800780076408E-2</v>
      </c>
      <c r="L24" s="63">
        <v>63.45</v>
      </c>
      <c r="M24" s="66">
        <f>'[1]Исходный для набора'!W11</f>
        <v>51.54</v>
      </c>
      <c r="N24" s="67">
        <f>'[1]Исходный для набора'!X11</f>
        <v>3333</v>
      </c>
      <c r="O24" s="66">
        <f>'[1]Исходный для набора'!Y11</f>
        <v>45.6</v>
      </c>
    </row>
    <row r="25" spans="1:21" ht="16.8" x14ac:dyDescent="0.3">
      <c r="A25" s="62" t="s">
        <v>35</v>
      </c>
      <c r="B25" s="63">
        <v>11.832000000000001</v>
      </c>
      <c r="C25" s="63">
        <v>0.15000000000000036</v>
      </c>
      <c r="D25" s="63">
        <v>16.600000000000001</v>
      </c>
      <c r="E25" s="64">
        <v>992</v>
      </c>
      <c r="F25" s="64">
        <v>1034</v>
      </c>
      <c r="G25" s="63">
        <v>11.92741935483871</v>
      </c>
      <c r="H25" s="65">
        <v>0.15120967741935409</v>
      </c>
      <c r="I25" s="63">
        <v>16.0541586073501</v>
      </c>
      <c r="J25" s="63">
        <v>-4.7680000000000007</v>
      </c>
      <c r="K25" s="63">
        <v>-4.1267392525113902</v>
      </c>
      <c r="L25" s="63">
        <v>13.1</v>
      </c>
      <c r="M25" s="66">
        <f>'[1]Исходный для набора'!W35</f>
        <v>11.682</v>
      </c>
      <c r="N25" s="67">
        <f>'[1]Исходный для набора'!X35</f>
        <v>1344</v>
      </c>
      <c r="O25" s="66">
        <f>'[1]Исходный для набора'!Y35</f>
        <v>10.1</v>
      </c>
    </row>
    <row r="26" spans="1:21" ht="16.8" x14ac:dyDescent="0.3">
      <c r="A26" s="62" t="s">
        <v>36</v>
      </c>
      <c r="B26" s="63">
        <v>18.64</v>
      </c>
      <c r="C26" s="63">
        <v>0.24000000000000199</v>
      </c>
      <c r="D26" s="63">
        <v>20.2</v>
      </c>
      <c r="E26" s="64">
        <v>1308</v>
      </c>
      <c r="F26" s="64">
        <v>1304</v>
      </c>
      <c r="G26" s="63">
        <v>14.250764525993885</v>
      </c>
      <c r="H26" s="65">
        <v>0.18348623853211343</v>
      </c>
      <c r="I26" s="63">
        <v>15.490797546012269</v>
      </c>
      <c r="J26" s="63">
        <v>-1.5599999999999987</v>
      </c>
      <c r="K26" s="63">
        <v>-1.2400330200183838</v>
      </c>
      <c r="L26" s="63">
        <v>19.7</v>
      </c>
      <c r="M26" s="66">
        <f>'[1]Исходный для набора'!W16</f>
        <v>18.399999999999999</v>
      </c>
      <c r="N26" s="67">
        <f>'[1]Исходный для набора'!X16</f>
        <v>1276</v>
      </c>
      <c r="O26" s="66">
        <f>'[1]Исходный для набора'!Y16</f>
        <v>20.3</v>
      </c>
    </row>
    <row r="27" spans="1:21" ht="16.8" x14ac:dyDescent="0.3">
      <c r="A27" s="62" t="s">
        <v>37</v>
      </c>
      <c r="B27" s="63">
        <v>4.38</v>
      </c>
      <c r="C27" s="63">
        <v>9.9999999999997868E-3</v>
      </c>
      <c r="D27" s="63">
        <v>4.12</v>
      </c>
      <c r="E27" s="64">
        <v>379</v>
      </c>
      <c r="F27" s="64">
        <v>378</v>
      </c>
      <c r="G27" s="63">
        <v>11.556728232189972</v>
      </c>
      <c r="H27" s="65">
        <v>2.6385224274404706E-2</v>
      </c>
      <c r="I27" s="63">
        <v>10.8994708994709</v>
      </c>
      <c r="J27" s="63">
        <v>0.25999999999999979</v>
      </c>
      <c r="K27" s="63">
        <v>0.65725733271907139</v>
      </c>
      <c r="L27" s="63">
        <v>3.79</v>
      </c>
      <c r="M27" s="66">
        <f>'[1]Исходный для набора'!W13</f>
        <v>4.37</v>
      </c>
      <c r="N27" s="67">
        <f>'[1]Исходный для набора'!X13</f>
        <v>414</v>
      </c>
      <c r="O27" s="66">
        <f>'[1]Исходный для набора'!Y13</f>
        <v>3.9</v>
      </c>
    </row>
    <row r="28" spans="1:21" ht="16.8" x14ac:dyDescent="0.3">
      <c r="A28" s="62" t="s">
        <v>38</v>
      </c>
      <c r="B28" s="63">
        <v>9.8000000000000007</v>
      </c>
      <c r="C28" s="63">
        <v>-9.9999999999999645E-2</v>
      </c>
      <c r="D28" s="63">
        <v>11.44</v>
      </c>
      <c r="E28" s="64">
        <v>760</v>
      </c>
      <c r="F28" s="64">
        <v>760</v>
      </c>
      <c r="G28" s="63">
        <v>12.894736842105264</v>
      </c>
      <c r="H28" s="65">
        <v>-0.13157894736842124</v>
      </c>
      <c r="I28" s="63">
        <v>15.052631578947368</v>
      </c>
      <c r="J28" s="63">
        <v>-1.6399999999999988</v>
      </c>
      <c r="K28" s="63">
        <v>-2.1578947368421044</v>
      </c>
      <c r="L28" s="63">
        <v>12.8</v>
      </c>
      <c r="M28" s="66">
        <f>'[1]Исходный для набора'!W27</f>
        <v>9.9</v>
      </c>
      <c r="N28" s="67">
        <f>'[1]Исходный для набора'!X27</f>
        <v>760</v>
      </c>
      <c r="O28" s="66">
        <f>'[1]Исходный для набора'!Y27</f>
        <v>12</v>
      </c>
    </row>
    <row r="29" spans="1:21" s="76" customFormat="1" ht="14.25" customHeight="1" x14ac:dyDescent="0.3">
      <c r="A29" s="69" t="s">
        <v>32</v>
      </c>
      <c r="B29" s="70">
        <v>104.94200000000001</v>
      </c>
      <c r="C29" s="70">
        <v>0.62999999999999545</v>
      </c>
      <c r="D29" s="70">
        <v>112.86</v>
      </c>
      <c r="E29" s="71">
        <v>7442</v>
      </c>
      <c r="F29" s="71">
        <v>7539</v>
      </c>
      <c r="G29" s="70">
        <v>14.101316850309058</v>
      </c>
      <c r="H29" s="72">
        <v>8.4654662725073493E-2</v>
      </c>
      <c r="I29" s="70">
        <v>14.970155192996419</v>
      </c>
      <c r="J29" s="70">
        <v>-7.9179999999999922</v>
      </c>
      <c r="K29" s="73">
        <v>-0.86883834268736138</v>
      </c>
      <c r="L29" s="70">
        <v>116.29</v>
      </c>
      <c r="M29" s="75">
        <f>SUM(M23:M28)</f>
        <v>104.31200000000001</v>
      </c>
      <c r="N29" s="74">
        <f>SUM(N23:N28)</f>
        <v>7872</v>
      </c>
      <c r="O29" s="75">
        <f>SUM(O23:O28)</f>
        <v>101.7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39</v>
      </c>
      <c r="B31" s="63">
        <v>2.14</v>
      </c>
      <c r="C31" s="63">
        <v>0</v>
      </c>
      <c r="D31" s="63">
        <v>2.88</v>
      </c>
      <c r="E31" s="64">
        <v>368</v>
      </c>
      <c r="F31" s="64">
        <v>411</v>
      </c>
      <c r="G31" s="63">
        <v>5.8152173913043486</v>
      </c>
      <c r="H31" s="65">
        <v>0</v>
      </c>
      <c r="I31" s="63">
        <v>7.0072992700729921</v>
      </c>
      <c r="J31" s="63">
        <v>-0.73999999999999977</v>
      </c>
      <c r="K31" s="63">
        <v>-1.1920818787686436</v>
      </c>
      <c r="L31" s="63">
        <v>2.0099999999999998</v>
      </c>
      <c r="M31" s="66">
        <f>'[1]Исходный для набора'!W10</f>
        <v>2.14</v>
      </c>
      <c r="N31" s="67">
        <f>'[1]Исходный для набора'!X10</f>
        <v>358</v>
      </c>
      <c r="O31" s="66">
        <f>'[1]Исходный для набора'!Y10</f>
        <v>3</v>
      </c>
    </row>
    <row r="32" spans="1:21" ht="16.8" x14ac:dyDescent="0.3">
      <c r="A32" s="62" t="s">
        <v>40</v>
      </c>
      <c r="B32" s="63">
        <v>0.4</v>
      </c>
      <c r="C32" s="63">
        <v>0</v>
      </c>
      <c r="D32" s="63">
        <v>0.84</v>
      </c>
      <c r="E32" s="64">
        <v>89</v>
      </c>
      <c r="F32" s="64">
        <v>60</v>
      </c>
      <c r="G32" s="63">
        <v>4.4943820224719104</v>
      </c>
      <c r="H32" s="65">
        <v>0</v>
      </c>
      <c r="I32" s="63">
        <v>14</v>
      </c>
      <c r="J32" s="63">
        <v>-0.43999999999999995</v>
      </c>
      <c r="K32" s="63">
        <v>-9.5056179775280896</v>
      </c>
      <c r="L32" s="63">
        <v>0.36</v>
      </c>
      <c r="M32" s="66">
        <f>'[1]Исходный для набора'!W14</f>
        <v>0.4</v>
      </c>
      <c r="N32" s="67">
        <f>'[1]Исходный для набора'!X14</f>
        <v>57</v>
      </c>
      <c r="O32" s="66">
        <f>'[1]Исходный для набора'!Y14</f>
        <v>0.6</v>
      </c>
    </row>
    <row r="33" spans="1:15" ht="16.8" x14ac:dyDescent="0.3">
      <c r="A33" s="62" t="s">
        <v>41</v>
      </c>
      <c r="B33" s="63">
        <v>1.1000000000000001</v>
      </c>
      <c r="C33" s="63">
        <v>0</v>
      </c>
      <c r="D33" s="63">
        <v>1.1399999999999999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11.399999999999999</v>
      </c>
      <c r="J33" s="63">
        <v>-3.9999999999999813E-2</v>
      </c>
      <c r="K33" s="63">
        <v>-0.3999999999999968</v>
      </c>
      <c r="L33" s="63">
        <v>0.55000000000000004</v>
      </c>
      <c r="M33" s="66">
        <f>'[1]Исходный для набора'!W37</f>
        <v>1.1000000000000001</v>
      </c>
      <c r="N33" s="67">
        <f>'[1]Исходный для набора'!X37</f>
        <v>100</v>
      </c>
      <c r="O33" s="66">
        <f>'[1]Исходный для набора'!Y37</f>
        <v>1.1399999999999999</v>
      </c>
    </row>
    <row r="34" spans="1:15" ht="16.8" x14ac:dyDescent="0.3">
      <c r="A34" s="62" t="s">
        <v>42</v>
      </c>
      <c r="B34" s="63">
        <v>97.3</v>
      </c>
      <c r="C34" s="63">
        <v>-2.6000000000000085</v>
      </c>
      <c r="D34" s="63">
        <v>99.8</v>
      </c>
      <c r="E34" s="64">
        <v>4971</v>
      </c>
      <c r="F34" s="64">
        <v>4971</v>
      </c>
      <c r="G34" s="63">
        <v>19.573526453429892</v>
      </c>
      <c r="H34" s="65">
        <v>-0.52303359485013345</v>
      </c>
      <c r="I34" s="63">
        <v>20.076443371555019</v>
      </c>
      <c r="J34" s="63">
        <v>-2.5</v>
      </c>
      <c r="K34" s="63">
        <v>-0.50291691812512695</v>
      </c>
      <c r="L34" s="63">
        <v>107.8</v>
      </c>
      <c r="M34" s="66">
        <f>'[1]Исходный для набора'!W29</f>
        <v>99.9</v>
      </c>
      <c r="N34" s="67">
        <f>'[1]Исходный для набора'!X29</f>
        <v>6769</v>
      </c>
      <c r="O34" s="66">
        <f>'[1]Исходный для набора'!Y29</f>
        <v>93</v>
      </c>
    </row>
    <row r="35" spans="1:15" ht="16.8" x14ac:dyDescent="0.3">
      <c r="A35" s="62" t="s">
        <v>43</v>
      </c>
      <c r="B35" s="63">
        <v>205.9</v>
      </c>
      <c r="C35" s="63">
        <v>-0.59999999999999432</v>
      </c>
      <c r="D35" s="63">
        <v>199.6</v>
      </c>
      <c r="E35" s="64">
        <v>7294</v>
      </c>
      <c r="F35" s="64">
        <v>7269</v>
      </c>
      <c r="G35" s="63">
        <v>28.228681107759805</v>
      </c>
      <c r="H35" s="65">
        <v>-8.2259391280505412E-2</v>
      </c>
      <c r="I35" s="63">
        <v>27.459072774797082</v>
      </c>
      <c r="J35" s="63">
        <v>6.3000000000000114</v>
      </c>
      <c r="K35" s="63">
        <v>0.76960833296272213</v>
      </c>
      <c r="L35" s="63">
        <v>207.8</v>
      </c>
      <c r="M35" s="66">
        <f>'[1]Исходный для набора'!W38</f>
        <v>206.5</v>
      </c>
      <c r="N35" s="67">
        <f>'[1]Исходный для набора'!X38</f>
        <v>7119</v>
      </c>
      <c r="O35" s="66">
        <f>'[1]Исходный для набора'!Y38</f>
        <v>180.3</v>
      </c>
    </row>
    <row r="36" spans="1:15" ht="16.8" x14ac:dyDescent="0.3">
      <c r="A36" s="62" t="s">
        <v>44</v>
      </c>
      <c r="B36" s="63">
        <v>14.65</v>
      </c>
      <c r="C36" s="63">
        <v>0.16999999999999993</v>
      </c>
      <c r="D36" s="63">
        <v>18.600000000000001</v>
      </c>
      <c r="E36" s="64">
        <v>1277</v>
      </c>
      <c r="F36" s="64">
        <v>1427</v>
      </c>
      <c r="G36" s="63">
        <v>11.472200469851213</v>
      </c>
      <c r="H36" s="65">
        <v>0.1331245105716512</v>
      </c>
      <c r="I36" s="63">
        <v>13.034337771548705</v>
      </c>
      <c r="J36" s="63">
        <v>-3.9500000000000011</v>
      </c>
      <c r="K36" s="63">
        <v>-1.5621373016974918</v>
      </c>
      <c r="L36" s="63">
        <v>15.24</v>
      </c>
      <c r="M36" s="66">
        <f>'[1]Исходный для набора'!W40</f>
        <v>14.48</v>
      </c>
      <c r="N36" s="67">
        <f>'[1]Исходный для набора'!X40</f>
        <v>1444</v>
      </c>
      <c r="O36" s="66">
        <f>'[1]Исходный для набора'!Y40</f>
        <v>15.2</v>
      </c>
    </row>
    <row r="37" spans="1:15" ht="16.8" x14ac:dyDescent="0.3">
      <c r="A37" s="62" t="s">
        <v>45</v>
      </c>
      <c r="B37" s="63">
        <v>31.891999999999999</v>
      </c>
      <c r="C37" s="63">
        <v>-0.76600000000000179</v>
      </c>
      <c r="D37" s="63">
        <v>29.7</v>
      </c>
      <c r="E37" s="64">
        <v>1593</v>
      </c>
      <c r="F37" s="64">
        <v>1500</v>
      </c>
      <c r="G37" s="63">
        <v>20.020087884494664</v>
      </c>
      <c r="H37" s="65">
        <v>-0.4808537350910207</v>
      </c>
      <c r="I37" s="63">
        <v>19.799999999999997</v>
      </c>
      <c r="J37" s="63">
        <v>2.1920000000000002</v>
      </c>
      <c r="K37" s="63">
        <v>0.22008788449466721</v>
      </c>
      <c r="L37" s="63">
        <v>38.646999999999998</v>
      </c>
      <c r="M37" s="66">
        <f>'[1]Исходный для набора'!W31</f>
        <v>32.658000000000001</v>
      </c>
      <c r="N37" s="67">
        <f>'[1]Исходный для набора'!X31</f>
        <v>1500</v>
      </c>
      <c r="O37" s="66">
        <f>'[1]Исходный для набора'!Y31</f>
        <v>24.6</v>
      </c>
    </row>
    <row r="38" spans="1:15" s="76" customFormat="1" ht="16.8" x14ac:dyDescent="0.3">
      <c r="A38" s="69" t="s">
        <v>32</v>
      </c>
      <c r="B38" s="70">
        <v>353.38200000000001</v>
      </c>
      <c r="C38" s="70">
        <v>-3.7960000000000491</v>
      </c>
      <c r="D38" s="70">
        <v>352.56</v>
      </c>
      <c r="E38" s="71">
        <v>15692</v>
      </c>
      <c r="F38" s="71">
        <v>15738</v>
      </c>
      <c r="G38" s="70">
        <v>22.519882742798881</v>
      </c>
      <c r="H38" s="72">
        <v>-0.24190670405302228</v>
      </c>
      <c r="I38" s="70">
        <v>22.401829965688144</v>
      </c>
      <c r="J38" s="70">
        <v>0.82200000000000273</v>
      </c>
      <c r="K38" s="73">
        <v>0.11805277711073714</v>
      </c>
      <c r="L38" s="70">
        <v>372.40699999999998</v>
      </c>
      <c r="M38" s="75">
        <f>SUM(M31:M37)</f>
        <v>357.17800000000005</v>
      </c>
      <c r="N38" s="74">
        <f>SUM(N31:N37)</f>
        <v>17347</v>
      </c>
      <c r="O38" s="75">
        <f>SUM(O31:O37)</f>
        <v>317.84000000000003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46</v>
      </c>
      <c r="B40" s="63">
        <v>1.22</v>
      </c>
      <c r="C40" s="63">
        <v>0</v>
      </c>
      <c r="D40" s="63">
        <v>7.3</v>
      </c>
      <c r="E40" s="64">
        <v>223</v>
      </c>
      <c r="F40" s="64">
        <v>833</v>
      </c>
      <c r="G40" s="63">
        <v>5.4708520179372195</v>
      </c>
      <c r="H40" s="65">
        <v>0</v>
      </c>
      <c r="I40" s="63">
        <v>8.7635054021608649</v>
      </c>
      <c r="J40" s="63">
        <v>-6.08</v>
      </c>
      <c r="K40" s="63">
        <v>-3.2926533842236454</v>
      </c>
      <c r="L40" s="63">
        <v>1.1200000000000001</v>
      </c>
      <c r="M40" s="66">
        <f>'[1]Исходный для набора'!W18</f>
        <v>1.22</v>
      </c>
      <c r="N40" s="67">
        <f>'[1]Исходный для набора'!X18</f>
        <v>819</v>
      </c>
      <c r="O40" s="66">
        <f>'[1]Исходный для набора'!Y18</f>
        <v>5.7</v>
      </c>
    </row>
    <row r="41" spans="1:15" ht="16.8" x14ac:dyDescent="0.3">
      <c r="A41" s="62" t="s">
        <v>47</v>
      </c>
      <c r="B41" s="63">
        <v>166.23</v>
      </c>
      <c r="C41" s="63">
        <v>4.9999999999982947E-2</v>
      </c>
      <c r="D41" s="63">
        <v>166.52</v>
      </c>
      <c r="E41" s="64">
        <v>5668</v>
      </c>
      <c r="F41" s="64">
        <v>5987</v>
      </c>
      <c r="G41" s="63">
        <v>29.327805222300636</v>
      </c>
      <c r="H41" s="65">
        <v>8.8214537755852973E-3</v>
      </c>
      <c r="I41" s="63">
        <v>27.813596124937366</v>
      </c>
      <c r="J41" s="63">
        <v>-0.29000000000002046</v>
      </c>
      <c r="K41" s="53">
        <v>1.5142090973632705</v>
      </c>
      <c r="L41" s="63">
        <v>189.59</v>
      </c>
      <c r="M41" s="66">
        <f>'[1]Исходный для набора'!W41</f>
        <v>166.18</v>
      </c>
      <c r="N41" s="67">
        <f>'[1]Исходный для набора'!X41</f>
        <v>5652</v>
      </c>
      <c r="O41" s="66">
        <f>'[1]Исходный для набора'!Y41</f>
        <v>138.6</v>
      </c>
    </row>
    <row r="42" spans="1:15" ht="16.8" x14ac:dyDescent="0.3">
      <c r="A42" s="62" t="s">
        <v>48</v>
      </c>
      <c r="B42" s="63">
        <v>42.246000000000002</v>
      </c>
      <c r="C42" s="63">
        <v>-0.10299999999999443</v>
      </c>
      <c r="D42" s="63">
        <v>42.64</v>
      </c>
      <c r="E42" s="64">
        <v>2583</v>
      </c>
      <c r="F42" s="64">
        <v>2582</v>
      </c>
      <c r="G42" s="63">
        <v>16.355400696864109</v>
      </c>
      <c r="H42" s="65">
        <v>-3.9876113046844353E-2</v>
      </c>
      <c r="I42" s="63">
        <v>16.514329976762202</v>
      </c>
      <c r="J42" s="63">
        <v>-0.39399999999999835</v>
      </c>
      <c r="K42" s="63">
        <v>-0.1589292798980928</v>
      </c>
      <c r="L42" s="63">
        <v>41.735999999999997</v>
      </c>
      <c r="M42" s="66">
        <f>'[1]Исходный для набора'!W28</f>
        <v>42.348999999999997</v>
      </c>
      <c r="N42" s="67">
        <f>'[1]Исходный для набора'!X28</f>
        <v>2580</v>
      </c>
      <c r="O42" s="66">
        <f>'[1]Исходный для набора'!Y28</f>
        <v>39.5</v>
      </c>
    </row>
    <row r="43" spans="1:15" ht="16.8" x14ac:dyDescent="0.3">
      <c r="A43" s="62" t="s">
        <v>49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набора'!W24</f>
        <v>0</v>
      </c>
      <c r="N43" s="67">
        <f>'[1]Исходный для набора'!X24</f>
        <v>0</v>
      </c>
      <c r="O43" s="66">
        <f>'[1]Исходный для набора'!Y24</f>
        <v>0</v>
      </c>
    </row>
    <row r="44" spans="1:15" ht="16.8" x14ac:dyDescent="0.3">
      <c r="A44" s="62" t="s">
        <v>50</v>
      </c>
      <c r="B44" s="63">
        <v>0.54300000000000004</v>
      </c>
      <c r="C44" s="63">
        <v>8.0000000000000071E-3</v>
      </c>
      <c r="D44" s="77">
        <v>1.1000000000000001</v>
      </c>
      <c r="E44" s="64">
        <v>136</v>
      </c>
      <c r="F44" s="64">
        <v>150</v>
      </c>
      <c r="G44" s="63">
        <v>3.9926470588235294</v>
      </c>
      <c r="H44" s="65">
        <v>5.8823529411764497E-2</v>
      </c>
      <c r="I44" s="63">
        <v>7.3333333333333339</v>
      </c>
      <c r="J44" s="63">
        <v>-0.55700000000000005</v>
      </c>
      <c r="K44" s="63">
        <v>-3.3406862745098045</v>
      </c>
      <c r="L44" s="63">
        <v>0.496</v>
      </c>
      <c r="M44" s="66">
        <f>'[1]Исходный для набора'!W19</f>
        <v>0.53500000000000003</v>
      </c>
      <c r="N44" s="67">
        <f>'[1]Исходный для набора'!X19</f>
        <v>140</v>
      </c>
      <c r="O44" s="66">
        <f>'[1]Исходный для набора'!Y19</f>
        <v>1.2</v>
      </c>
    </row>
    <row r="45" spans="1:15" ht="16.8" x14ac:dyDescent="0.3">
      <c r="A45" s="62" t="s">
        <v>51</v>
      </c>
      <c r="B45" s="63">
        <v>141.11000000000001</v>
      </c>
      <c r="C45" s="63">
        <v>-0.26999999999998181</v>
      </c>
      <c r="D45" s="63">
        <v>125.7</v>
      </c>
      <c r="E45" s="64">
        <v>7282</v>
      </c>
      <c r="F45" s="64">
        <v>7277</v>
      </c>
      <c r="G45" s="63">
        <v>19.3779181543532</v>
      </c>
      <c r="H45" s="65">
        <v>-3.7077725899475666E-2</v>
      </c>
      <c r="I45" s="63">
        <v>17.273601758966606</v>
      </c>
      <c r="J45" s="63">
        <v>15.410000000000011</v>
      </c>
      <c r="K45" s="63">
        <v>2.1043163953865935</v>
      </c>
      <c r="L45" s="63">
        <v>147.55000000000001</v>
      </c>
      <c r="M45" s="66">
        <f>'[1]Исходный для набора'!W26</f>
        <v>141.38</v>
      </c>
      <c r="N45" s="67">
        <f>'[1]Исходный для набора'!X26</f>
        <v>7296</v>
      </c>
      <c r="O45" s="66">
        <f>'[1]Исходный для набора'!Y26</f>
        <v>119.8</v>
      </c>
    </row>
    <row r="46" spans="1:15" ht="16.8" x14ac:dyDescent="0.3">
      <c r="A46" s="62" t="s">
        <v>52</v>
      </c>
      <c r="B46" s="63">
        <v>103.6</v>
      </c>
      <c r="C46" s="63">
        <v>-0.10000000000000853</v>
      </c>
      <c r="D46" s="63">
        <v>97.7</v>
      </c>
      <c r="E46" s="64">
        <v>4299</v>
      </c>
      <c r="F46" s="64">
        <v>4079</v>
      </c>
      <c r="G46" s="63">
        <v>24.098627587811116</v>
      </c>
      <c r="H46" s="65">
        <v>-2.326122354035931E-2</v>
      </c>
      <c r="I46" s="63">
        <v>23.951949007109587</v>
      </c>
      <c r="J46" s="63">
        <v>5.8999999999999915</v>
      </c>
      <c r="K46" s="63">
        <v>0.14667858070152917</v>
      </c>
      <c r="L46" s="63">
        <v>112.6</v>
      </c>
      <c r="M46" s="66">
        <f>'[1]Исходный для набора'!W25</f>
        <v>103.7</v>
      </c>
      <c r="N46" s="67">
        <f>'[1]Исходный для набора'!X25</f>
        <v>3958</v>
      </c>
      <c r="O46" s="66">
        <f>'[1]Исходный для набора'!Y25</f>
        <v>75.7</v>
      </c>
    </row>
    <row r="47" spans="1:15" s="76" customFormat="1" ht="16.8" x14ac:dyDescent="0.3">
      <c r="A47" s="69" t="s">
        <v>32</v>
      </c>
      <c r="B47" s="70">
        <v>454.94900000000007</v>
      </c>
      <c r="C47" s="70">
        <v>-0.41499999999990678</v>
      </c>
      <c r="D47" s="70">
        <v>440.96000000000004</v>
      </c>
      <c r="E47" s="71">
        <v>20191</v>
      </c>
      <c r="F47" s="71">
        <v>20908</v>
      </c>
      <c r="G47" s="70">
        <v>22.532266851567535</v>
      </c>
      <c r="H47" s="72">
        <v>-2.0553712049917294E-2</v>
      </c>
      <c r="I47" s="70">
        <v>21.090491677826673</v>
      </c>
      <c r="J47" s="70">
        <v>13.989000000000033</v>
      </c>
      <c r="K47" s="73">
        <v>1.4417751737408615</v>
      </c>
      <c r="L47" s="70">
        <v>493.09199999999998</v>
      </c>
      <c r="M47" s="75">
        <f>SUM(M40:M46)</f>
        <v>455.36399999999998</v>
      </c>
      <c r="N47" s="74">
        <f>SUM(N40:N46)</f>
        <v>20445</v>
      </c>
      <c r="O47" s="75">
        <f>SUM(O40:O46)</f>
        <v>380.49999999999994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53</v>
      </c>
      <c r="B49" s="63">
        <v>0.72</v>
      </c>
      <c r="C49" s="63">
        <v>0</v>
      </c>
      <c r="D49" s="63">
        <v>0.52</v>
      </c>
      <c r="E49" s="64">
        <v>183</v>
      </c>
      <c r="F49" s="64">
        <v>186</v>
      </c>
      <c r="G49" s="63">
        <v>3.9344262295081966</v>
      </c>
      <c r="H49" s="65">
        <v>0</v>
      </c>
      <c r="I49" s="63">
        <v>2.795698924731183</v>
      </c>
      <c r="J49" s="63">
        <v>0.19999999999999996</v>
      </c>
      <c r="K49" s="63">
        <v>1.1387273047770137</v>
      </c>
      <c r="L49" s="63">
        <v>0.7</v>
      </c>
      <c r="M49" s="66">
        <f>'[1]Исходный для набора'!W17</f>
        <v>0.72</v>
      </c>
      <c r="N49" s="67">
        <f>'[1]Исходный для набора'!X17</f>
        <v>185</v>
      </c>
      <c r="O49" s="66">
        <f>'[1]Исходный для набора'!Y17</f>
        <v>0.9</v>
      </c>
    </row>
    <row r="50" spans="1:15" ht="16.8" x14ac:dyDescent="0.3">
      <c r="A50" s="62" t="s">
        <v>54</v>
      </c>
      <c r="B50" s="63">
        <v>0.2</v>
      </c>
      <c r="C50" s="63">
        <v>0</v>
      </c>
      <c r="D50" s="63">
        <v>0.14000000000000001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3.5897435897435903</v>
      </c>
      <c r="J50" s="63">
        <v>0.06</v>
      </c>
      <c r="K50" s="63">
        <v>1.2883051907442145</v>
      </c>
      <c r="L50" s="63">
        <v>0.1</v>
      </c>
      <c r="M50" s="66">
        <f>'[1]Исходный для набора'!W22</f>
        <v>0.2</v>
      </c>
      <c r="N50" s="67">
        <f>'[1]Исходный для набора'!X22</f>
        <v>27</v>
      </c>
      <c r="O50" s="66">
        <f>'[1]Исходный для набора'!Y22</f>
        <v>0.24</v>
      </c>
    </row>
    <row r="51" spans="1:15" ht="16.8" x14ac:dyDescent="0.3">
      <c r="A51" s="62" t="s">
        <v>55</v>
      </c>
      <c r="B51" s="63">
        <v>0.67</v>
      </c>
      <c r="C51" s="63">
        <v>0</v>
      </c>
      <c r="D51" s="63">
        <v>0.74</v>
      </c>
      <c r="E51" s="64">
        <v>110</v>
      </c>
      <c r="F51" s="64">
        <v>98</v>
      </c>
      <c r="G51" s="63">
        <v>6.0909090909090917</v>
      </c>
      <c r="H51" s="65">
        <v>0</v>
      </c>
      <c r="I51" s="63">
        <v>7.5510204081632653</v>
      </c>
      <c r="J51" s="63">
        <v>-6.9999999999999951E-2</v>
      </c>
      <c r="K51" s="63">
        <v>-1.4601113172541735</v>
      </c>
      <c r="L51" s="63">
        <v>0.2</v>
      </c>
      <c r="M51" s="66">
        <f>'[1]Исходный для набора'!W32</f>
        <v>0.67</v>
      </c>
      <c r="N51" s="67">
        <f>'[1]Исходный для набора'!X32</f>
        <v>96</v>
      </c>
      <c r="O51" s="66">
        <f>'[1]Исходный для набора'!Y32</f>
        <v>0.7</v>
      </c>
    </row>
    <row r="52" spans="1:15" ht="16.8" x14ac:dyDescent="0.3">
      <c r="A52" s="62" t="s">
        <v>56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набора'!W42</f>
        <v>0</v>
      </c>
      <c r="N52" s="67">
        <f>'[1]Исходный для набора'!X42</f>
        <v>0</v>
      </c>
      <c r="O52" s="66">
        <f>'[1]Исходный для набора'!Y42</f>
        <v>0</v>
      </c>
    </row>
    <row r="53" spans="1:15" s="76" customFormat="1" ht="16.8" x14ac:dyDescent="0.3">
      <c r="A53" s="69" t="s">
        <v>32</v>
      </c>
      <c r="B53" s="70">
        <v>1.5899999999999999</v>
      </c>
      <c r="C53" s="70">
        <v>0</v>
      </c>
      <c r="D53" s="70">
        <v>1.4</v>
      </c>
      <c r="E53" s="71">
        <v>334</v>
      </c>
      <c r="F53" s="71">
        <v>323</v>
      </c>
      <c r="G53" s="70">
        <v>4.7604790419161676</v>
      </c>
      <c r="H53" s="72">
        <v>0</v>
      </c>
      <c r="I53" s="70">
        <v>4.3343653250773988</v>
      </c>
      <c r="J53" s="70">
        <v>0.18999999999999995</v>
      </c>
      <c r="K53" s="73">
        <v>0.42611371683876875</v>
      </c>
      <c r="L53" s="70">
        <v>1</v>
      </c>
      <c r="M53" s="75">
        <f>SUM(M49:M52)</f>
        <v>1.5899999999999999</v>
      </c>
      <c r="N53" s="74">
        <f>SUM(N49:N52)</f>
        <v>308</v>
      </c>
      <c r="O53" s="75">
        <f>SUM(O49:O52)</f>
        <v>1.84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57</v>
      </c>
      <c r="B55" s="84">
        <v>1253.462</v>
      </c>
      <c r="C55" s="84">
        <v>-4.4720000000002074</v>
      </c>
      <c r="D55" s="84">
        <v>1257.56</v>
      </c>
      <c r="E55" s="85">
        <v>61780</v>
      </c>
      <c r="F55" s="85">
        <v>63891</v>
      </c>
      <c r="G55" s="84">
        <v>20.3</v>
      </c>
      <c r="H55" s="86">
        <v>-6.1508578828103566E-2</v>
      </c>
      <c r="I55" s="84">
        <v>19.7</v>
      </c>
      <c r="J55" s="84">
        <v>-4.0979999999999563</v>
      </c>
      <c r="K55" s="84">
        <v>0.60000000000000142</v>
      </c>
      <c r="L55" s="84">
        <v>1362.5829999999999</v>
      </c>
      <c r="M55" s="87">
        <f>'[1]Исходный для набора'!W43</f>
        <v>1257.9340000000002</v>
      </c>
      <c r="N55" s="88">
        <f>'[1]Исходный для набора'!X43</f>
        <v>65693</v>
      </c>
      <c r="O55" s="89">
        <f>'[1]Исходный для набора'!Y43</f>
        <v>1140.22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58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59</v>
      </c>
      <c r="B59" s="96" t="s">
        <v>60</v>
      </c>
      <c r="C59" s="97"/>
      <c r="D59" s="97"/>
      <c r="E59" s="97"/>
      <c r="F59" s="97"/>
      <c r="G59" s="98"/>
      <c r="H59" s="99" t="s">
        <v>61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68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62</v>
      </c>
      <c r="C61" s="22"/>
      <c r="D61" s="20" t="s">
        <v>63</v>
      </c>
      <c r="E61" s="21"/>
      <c r="F61" s="21"/>
      <c r="G61" s="22"/>
      <c r="H61" s="20" t="s">
        <v>71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64</v>
      </c>
      <c r="B62" s="20" t="s">
        <v>18</v>
      </c>
      <c r="C62" s="22"/>
      <c r="D62" s="20" t="s">
        <v>18</v>
      </c>
      <c r="E62" s="22"/>
      <c r="F62" s="106" t="s">
        <v>65</v>
      </c>
      <c r="G62" s="107"/>
      <c r="H62" s="15" t="s">
        <v>66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72</v>
      </c>
      <c r="B63" s="109">
        <v>1253.462</v>
      </c>
      <c r="C63" s="110"/>
      <c r="D63" s="111">
        <v>21211.828000000001</v>
      </c>
      <c r="E63" s="112"/>
      <c r="F63" s="113">
        <v>54.917999999997846</v>
      </c>
      <c r="G63" s="114"/>
      <c r="H63" s="115">
        <v>61780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73</v>
      </c>
      <c r="B64" s="109">
        <v>1257.56</v>
      </c>
      <c r="C64" s="110"/>
      <c r="D64" s="111">
        <v>21156.910000000003</v>
      </c>
      <c r="E64" s="112"/>
      <c r="F64" s="119"/>
      <c r="G64" s="120"/>
      <c r="H64" s="115">
        <v>63891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74</v>
      </c>
      <c r="B65" s="109">
        <v>1140.22</v>
      </c>
      <c r="C65" s="110"/>
      <c r="D65" s="111">
        <v>19142.440000000002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2024-01-17T02:12:31Z</dcterms:created>
  <dcterms:modified xsi:type="dcterms:W3CDTF">2024-01-17T02:23:04Z</dcterms:modified>
</cp:coreProperties>
</file>