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. ЯНВАРЬ 2024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O47" i="1" s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<sst xmlns="http://schemas.openxmlformats.org/spreadsheetml/2006/main" count="90" uniqueCount="75">
  <si>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</si>
  <si>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</si>
  <si>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</si>
  <si>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</si>
  <si>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</si>
  <si>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</si>
  <si>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</si>
  <si>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</si>
  <si>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</si>
  <si>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</si>
  <si>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</si>
  <si>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</si>
  <si>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</si>
  <si>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</si>
  <si>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</si>
  <si>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</si>
  <si>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</si>
  <si>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2022 год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</si>
  <si>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</si>
  <si>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</si>
  <si>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</si>
  <si>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</si>
  <si>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</si>
  <si>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</si>
  <si>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</si>
  <si>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</si>
  <si>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</si>
  <si>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</si>
  <si>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</si>
  <si>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</si>
  <si>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</si>
  <si>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</si>
  <si>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</si>
  <si>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</si>
  <si>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</si>
  <si>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</si>
  <si>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</si>
  <si>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</si>
  <si>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</si>
  <si>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</si>
  <si>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</si>
  <si>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</si>
  <si>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</si>
  <si>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</si>
  <si>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</si>
  <si>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</si>
  <si>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</si>
  <si>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</si>
  <si>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</si>
  <si>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</si>
  <si>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</si>
  <si>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</si>
  <si>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</si>
  <si>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</si>
  <si>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</si>
  <si>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</si>
  <si>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</si>
  <si>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</si>
  <si>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</si>
  <si>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</si>
  <si>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</si>
  <si>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</si>
  <si>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</si>
  <si>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</si>
  <si>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</si>
  <si>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</si>
  <si>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</si>
  <si>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</si>
  <si>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 xml:space="preserve">на 15 ЯНВАРЯ </t>
  </si>
  <si>
    <t>2024 года</t>
  </si>
  <si>
    <t>Разница к 2023 году +/-</t>
  </si>
  <si>
    <t>на 1 декабря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</si>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</sst>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52.35</v>
          </cell>
          <cell r="X9">
            <v>1900</v>
          </cell>
          <cell r="Y9">
            <v>45</v>
          </cell>
        </row>
        <row r="10">
          <cell r="W10">
            <v>2.14</v>
          </cell>
          <cell r="X10">
            <v>358</v>
          </cell>
          <cell r="Y10">
            <v>3</v>
          </cell>
        </row>
        <row r="11">
          <cell r="W11">
            <v>51.93</v>
          </cell>
          <cell r="X11">
            <v>3333</v>
          </cell>
          <cell r="Y11">
            <v>45.4</v>
          </cell>
        </row>
        <row r="12">
          <cell r="W12">
            <v>8.16</v>
          </cell>
          <cell r="X12">
            <v>745</v>
          </cell>
          <cell r="Y12">
            <v>9.6</v>
          </cell>
        </row>
        <row r="13">
          <cell r="W13">
            <v>4.3600000000000003</v>
          </cell>
          <cell r="X13">
            <v>414</v>
          </cell>
          <cell r="Y13">
            <v>3.9</v>
          </cell>
        </row>
        <row r="14">
          <cell r="W14">
            <v>0.37</v>
          </cell>
          <cell r="X14">
            <v>57</v>
          </cell>
          <cell r="Y14">
            <v>0.6</v>
          </cell>
        </row>
        <row r="15">
          <cell r="W15">
            <v>14.6</v>
          </cell>
          <cell r="X15">
            <v>1000</v>
          </cell>
          <cell r="Y15">
            <v>12.7</v>
          </cell>
        </row>
        <row r="16">
          <cell r="W16">
            <v>18.2</v>
          </cell>
          <cell r="X16">
            <v>1276</v>
          </cell>
          <cell r="Y16">
            <v>20.2</v>
          </cell>
        </row>
        <row r="17">
          <cell r="W17">
            <v>0.74</v>
          </cell>
          <cell r="X17">
            <v>185</v>
          </cell>
          <cell r="Y17">
            <v>0.9</v>
          </cell>
        </row>
        <row r="18">
          <cell r="W18">
            <v>1.21</v>
          </cell>
          <cell r="X18">
            <v>819</v>
          </cell>
          <cell r="Y18">
            <v>5.6</v>
          </cell>
        </row>
        <row r="19">
          <cell r="W19">
            <v>0.54</v>
          </cell>
          <cell r="X19">
            <v>140</v>
          </cell>
          <cell r="Y19">
            <v>1.2</v>
          </cell>
        </row>
        <row r="20">
          <cell r="W20">
            <v>3</v>
          </cell>
          <cell r="X20">
            <v>993</v>
          </cell>
          <cell r="Y20">
            <v>4.5999999999999996</v>
          </cell>
        </row>
        <row r="21">
          <cell r="W21">
            <v>0.82</v>
          </cell>
          <cell r="X21">
            <v>458</v>
          </cell>
          <cell r="Y21">
            <v>6.7</v>
          </cell>
        </row>
        <row r="22">
          <cell r="W22">
            <v>0.2</v>
          </cell>
          <cell r="X22">
            <v>27</v>
          </cell>
          <cell r="Y22">
            <v>0.2</v>
          </cell>
        </row>
        <row r="23">
          <cell r="W23">
            <v>200</v>
          </cell>
          <cell r="X23">
            <v>10626</v>
          </cell>
          <cell r="Y23">
            <v>194.2</v>
          </cell>
        </row>
        <row r="24">
          <cell r="W24">
            <v>0</v>
          </cell>
          <cell r="X24">
            <v>0</v>
          </cell>
          <cell r="Y24">
            <v>0</v>
          </cell>
        </row>
        <row r="25">
          <cell r="W25">
            <v>103</v>
          </cell>
          <cell r="X25">
            <v>3958</v>
          </cell>
          <cell r="Y25">
            <v>75.099999999999994</v>
          </cell>
        </row>
        <row r="26">
          <cell r="W26">
            <v>139.22</v>
          </cell>
          <cell r="X26">
            <v>7296</v>
          </cell>
          <cell r="Y26">
            <v>119.3</v>
          </cell>
        </row>
        <row r="27">
          <cell r="W27">
            <v>10.1</v>
          </cell>
          <cell r="X27">
            <v>760</v>
          </cell>
          <cell r="Y27">
            <v>12.1</v>
          </cell>
        </row>
        <row r="28">
          <cell r="W28">
            <v>42.216000000000001</v>
          </cell>
          <cell r="X28">
            <v>2580</v>
          </cell>
          <cell r="Y28">
            <v>38.9</v>
          </cell>
        </row>
        <row r="29">
          <cell r="W29">
            <v>97.5</v>
          </cell>
          <cell r="X29">
            <v>6769</v>
          </cell>
          <cell r="Y29">
            <v>93</v>
          </cell>
        </row>
        <row r="30">
          <cell r="W30">
            <v>9.5</v>
          </cell>
          <cell r="X30">
            <v>602</v>
          </cell>
          <cell r="Y30">
            <v>7.4</v>
          </cell>
        </row>
        <row r="31">
          <cell r="W31">
            <v>31.628</v>
          </cell>
          <cell r="X31">
            <v>1500</v>
          </cell>
          <cell r="Y31">
            <v>24.2</v>
          </cell>
        </row>
        <row r="32">
          <cell r="W32">
            <v>0.66</v>
          </cell>
          <cell r="X32">
            <v>96</v>
          </cell>
          <cell r="Y32">
            <v>0.7</v>
          </cell>
        </row>
        <row r="33">
          <cell r="W33">
            <v>45.49</v>
          </cell>
          <cell r="X33">
            <v>2906</v>
          </cell>
          <cell r="Y33">
            <v>49.5</v>
          </cell>
        </row>
        <row r="34">
          <cell r="W34">
            <v>7.5</v>
          </cell>
          <cell r="X34">
            <v>796</v>
          </cell>
          <cell r="Y34">
            <v>9.6999999999999993</v>
          </cell>
        </row>
        <row r="35">
          <cell r="W35">
            <v>11.361000000000001</v>
          </cell>
          <cell r="X35">
            <v>1344</v>
          </cell>
          <cell r="Y35">
            <v>10</v>
          </cell>
        </row>
        <row r="36">
          <cell r="W36">
            <v>0</v>
          </cell>
          <cell r="X36">
            <v>0</v>
          </cell>
          <cell r="Y36">
            <v>0</v>
          </cell>
        </row>
        <row r="37">
          <cell r="W37">
            <v>1.1000000000000001</v>
          </cell>
          <cell r="X37">
            <v>100</v>
          </cell>
          <cell r="Y37">
            <v>1.1000000000000001</v>
          </cell>
        </row>
        <row r="38">
          <cell r="W38">
            <v>206.1</v>
          </cell>
          <cell r="X38">
            <v>7119</v>
          </cell>
          <cell r="Y38">
            <v>180.2</v>
          </cell>
        </row>
        <row r="39">
          <cell r="W39">
            <v>7</v>
          </cell>
          <cell r="X39">
            <v>440</v>
          </cell>
          <cell r="Y39">
            <v>6.4</v>
          </cell>
        </row>
        <row r="40">
          <cell r="W40">
            <v>14.39</v>
          </cell>
          <cell r="X40">
            <v>1444</v>
          </cell>
          <cell r="Y40">
            <v>14.9</v>
          </cell>
        </row>
        <row r="41">
          <cell r="W41">
            <v>166.67</v>
          </cell>
          <cell r="X41">
            <v>5652</v>
          </cell>
          <cell r="Y41">
            <v>138.30000000000001</v>
          </cell>
        </row>
        <row r="42">
          <cell r="W42">
            <v>0</v>
          </cell>
          <cell r="X42">
            <v>0</v>
          </cell>
          <cell r="Y42">
            <v>0</v>
          </cell>
        </row>
        <row r="43">
          <cell r="W43">
            <v>1252.0550000000003</v>
          </cell>
          <cell r="X43">
            <v>65693</v>
          </cell>
          <cell r="Y43">
            <v>1134.5999999999999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67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68</v>
      </c>
      <c r="B4" s="9"/>
      <c r="C4" s="9"/>
      <c r="D4" s="9"/>
      <c r="E4" s="9"/>
      <c r="F4" s="10" t="s">
        <v>69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70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71</v>
      </c>
      <c r="F7" s="32"/>
      <c r="G7" s="33">
        <v>2024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11</v>
      </c>
      <c r="F8" s="44" t="s">
        <v>17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5">
      <c r="A9" s="51"/>
      <c r="B9" s="52" t="s">
        <v>18</v>
      </c>
      <c r="C9" s="53" t="s">
        <v>18</v>
      </c>
      <c r="D9" s="53" t="s">
        <v>18</v>
      </c>
      <c r="E9" s="54" t="s">
        <v>19</v>
      </c>
      <c r="F9" s="54" t="s">
        <v>19</v>
      </c>
      <c r="G9" s="15" t="s">
        <v>20</v>
      </c>
      <c r="H9" s="16"/>
      <c r="I9" s="17"/>
      <c r="J9" s="54" t="s">
        <v>18</v>
      </c>
      <c r="K9" s="54" t="s">
        <v>21</v>
      </c>
      <c r="L9" s="54" t="s">
        <v>18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22</v>
      </c>
      <c r="B11" s="63">
        <v>51.026000000000003</v>
      </c>
      <c r="C11" s="63">
        <v>-1.3239999999999981</v>
      </c>
      <c r="D11" s="63">
        <v>46.6</v>
      </c>
      <c r="E11" s="64">
        <v>1877</v>
      </c>
      <c r="F11" s="64">
        <v>1898</v>
      </c>
      <c r="G11" s="63">
        <v>27.1848694725626</v>
      </c>
      <c r="H11" s="65">
        <v>-0.70538092701118771</v>
      </c>
      <c r="I11" s="63">
        <v>24.552160168598522</v>
      </c>
      <c r="J11" s="63">
        <v>4.4260000000000019</v>
      </c>
      <c r="K11" s="63">
        <v>2.6327093039640772</v>
      </c>
      <c r="L11" s="63">
        <v>60.654000000000003</v>
      </c>
      <c r="M11" s="66">
        <f>'[1]Исходный для набора'!W9</f>
        <v>52.35</v>
      </c>
      <c r="N11" s="67">
        <f>'[1]Исходный для набора'!X9</f>
        <v>1900</v>
      </c>
      <c r="O11" s="66">
        <f>'[1]Исходный для набора'!Y9</f>
        <v>45</v>
      </c>
    </row>
    <row r="12" spans="1:23" ht="16.8" x14ac:dyDescent="0.3">
      <c r="A12" s="62" t="s">
        <v>23</v>
      </c>
      <c r="B12" s="63">
        <v>200.6</v>
      </c>
      <c r="C12" s="63">
        <v>0.59999999999999432</v>
      </c>
      <c r="D12" s="63">
        <v>208.5</v>
      </c>
      <c r="E12" s="64">
        <v>10706</v>
      </c>
      <c r="F12" s="64">
        <v>10626</v>
      </c>
      <c r="G12" s="63">
        <v>18.737156734541376</v>
      </c>
      <c r="H12" s="65">
        <v>5.6043340183073553E-2</v>
      </c>
      <c r="I12" s="63">
        <v>19.621682665160929</v>
      </c>
      <c r="J12" s="63">
        <v>-7.9000000000000057</v>
      </c>
      <c r="K12" s="63">
        <v>-0.88452593061955298</v>
      </c>
      <c r="L12" s="63">
        <v>233.9</v>
      </c>
      <c r="M12" s="66">
        <f>'[1]Исходный для набора'!W23</f>
        <v>200</v>
      </c>
      <c r="N12" s="67">
        <f>'[1]Исходный для набора'!X23</f>
        <v>10626</v>
      </c>
      <c r="O12" s="66">
        <f>'[1]Исходный для набора'!Y23</f>
        <v>194.2</v>
      </c>
    </row>
    <row r="13" spans="1:23" ht="16.8" x14ac:dyDescent="0.3">
      <c r="A13" s="62" t="s">
        <v>24</v>
      </c>
      <c r="B13" s="63">
        <v>14.8</v>
      </c>
      <c r="C13" s="63">
        <v>0.20000000000000107</v>
      </c>
      <c r="D13" s="63">
        <v>13.9</v>
      </c>
      <c r="E13" s="64">
        <v>1015</v>
      </c>
      <c r="F13" s="64">
        <v>1015</v>
      </c>
      <c r="G13" s="63">
        <v>14.581280788177342</v>
      </c>
      <c r="H13" s="65">
        <v>0.19704433497537011</v>
      </c>
      <c r="I13" s="63">
        <v>13.694581280788178</v>
      </c>
      <c r="J13" s="63">
        <v>0.90000000000000036</v>
      </c>
      <c r="K13" s="63">
        <v>0.8866995073891637</v>
      </c>
      <c r="L13" s="63">
        <v>12.1</v>
      </c>
      <c r="M13" s="66">
        <f>'[1]Исходный для набора'!W15</f>
        <v>14.6</v>
      </c>
      <c r="N13" s="67">
        <f>'[1]Исходный для набора'!X15</f>
        <v>1000</v>
      </c>
      <c r="O13" s="66">
        <f>'[1]Исходный для набора'!Y15</f>
        <v>12.7</v>
      </c>
    </row>
    <row r="14" spans="1:23" ht="15" hidden="1" customHeight="1" x14ac:dyDescent="0.3">
      <c r="A14" s="62" t="s">
        <v>25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8" x14ac:dyDescent="0.3">
      <c r="A15" s="62" t="s">
        <v>26</v>
      </c>
      <c r="B15" s="63">
        <v>3</v>
      </c>
      <c r="C15" s="63">
        <v>0</v>
      </c>
      <c r="D15" s="63">
        <v>4.0999999999999996</v>
      </c>
      <c r="E15" s="64">
        <v>297</v>
      </c>
      <c r="F15" s="64">
        <v>1006</v>
      </c>
      <c r="G15" s="63">
        <v>10.101010101010102</v>
      </c>
      <c r="H15" s="65">
        <v>0</v>
      </c>
      <c r="I15" s="63">
        <v>4.075546719681908</v>
      </c>
      <c r="J15" s="63">
        <v>-1.0999999999999996</v>
      </c>
      <c r="K15" s="63">
        <v>6.0254633813281941</v>
      </c>
      <c r="L15" s="63">
        <v>2.85</v>
      </c>
      <c r="M15" s="66">
        <f>'[1]Исходный для набора'!W20</f>
        <v>3</v>
      </c>
      <c r="N15" s="67">
        <f>'[1]Исходный для набора'!X20</f>
        <v>993</v>
      </c>
      <c r="O15" s="66">
        <f>'[1]Исходный для набора'!Y20</f>
        <v>4.5999999999999996</v>
      </c>
    </row>
    <row r="16" spans="1:23" ht="16.8" x14ac:dyDescent="0.3">
      <c r="A16" s="62" t="s">
        <v>27</v>
      </c>
      <c r="B16" s="63">
        <v>9.5</v>
      </c>
      <c r="C16" s="63">
        <v>0</v>
      </c>
      <c r="D16" s="63">
        <v>9.6999999999999993</v>
      </c>
      <c r="E16" s="64">
        <v>677</v>
      </c>
      <c r="F16" s="64">
        <v>674</v>
      </c>
      <c r="G16" s="63">
        <v>14.032496307237814</v>
      </c>
      <c r="H16" s="65">
        <v>0</v>
      </c>
      <c r="I16" s="63">
        <v>14.391691394658753</v>
      </c>
      <c r="J16" s="63">
        <v>-0.19999999999999929</v>
      </c>
      <c r="K16" s="63">
        <v>-0.35919508742093953</v>
      </c>
      <c r="L16" s="63">
        <v>5</v>
      </c>
      <c r="M16" s="66">
        <f>'[1]Исходный для набора'!W30</f>
        <v>9.5</v>
      </c>
      <c r="N16" s="67">
        <f>'[1]Исходный для набора'!X30</f>
        <v>602</v>
      </c>
      <c r="O16" s="66">
        <f>'[1]Исходный для набора'!Y30</f>
        <v>7.4</v>
      </c>
    </row>
    <row r="17" spans="1:21" ht="16.8" x14ac:dyDescent="0.3">
      <c r="A17" s="62" t="s">
        <v>28</v>
      </c>
      <c r="B17" s="63">
        <v>0.8</v>
      </c>
      <c r="C17" s="63">
        <v>-1.9999999999999907E-2</v>
      </c>
      <c r="D17" s="63">
        <v>6.2</v>
      </c>
      <c r="E17" s="64">
        <v>127</v>
      </c>
      <c r="F17" s="64">
        <v>494</v>
      </c>
      <c r="G17" s="63">
        <v>6.2992125984251972</v>
      </c>
      <c r="H17" s="65">
        <v>-0.15748031496062875</v>
      </c>
      <c r="I17" s="63">
        <v>12.550607287449392</v>
      </c>
      <c r="J17" s="63">
        <v>-5.4</v>
      </c>
      <c r="K17" s="63">
        <v>-6.2513946890241945</v>
      </c>
      <c r="L17" s="63">
        <v>0.91</v>
      </c>
      <c r="M17" s="66">
        <f>'[1]Исходный для набора'!W21</f>
        <v>0.82</v>
      </c>
      <c r="N17" s="67">
        <f>'[1]Исходный для набора'!X21</f>
        <v>458</v>
      </c>
      <c r="O17" s="66">
        <f>'[1]Исходный для набора'!Y21</f>
        <v>6.7</v>
      </c>
    </row>
    <row r="18" spans="1:21" ht="16.8" x14ac:dyDescent="0.3">
      <c r="A18" s="62" t="s">
        <v>29</v>
      </c>
      <c r="B18" s="63">
        <v>45.65</v>
      </c>
      <c r="C18" s="63">
        <v>0.15999999999999659</v>
      </c>
      <c r="D18" s="63">
        <v>44.59</v>
      </c>
      <c r="E18" s="64">
        <v>2467</v>
      </c>
      <c r="F18" s="64">
        <v>2456</v>
      </c>
      <c r="G18" s="63">
        <v>18.504256181597082</v>
      </c>
      <c r="H18" s="65">
        <v>6.4856100526952787E-2</v>
      </c>
      <c r="I18" s="63">
        <v>18.155537459283387</v>
      </c>
      <c r="J18" s="63">
        <v>1.0599999999999952</v>
      </c>
      <c r="K18" s="63">
        <v>0.34871872231369494</v>
      </c>
      <c r="L18" s="63">
        <v>53.77</v>
      </c>
      <c r="M18" s="66">
        <f>'[1]Исходный для набора'!W33</f>
        <v>45.49</v>
      </c>
      <c r="N18" s="67">
        <f>'[1]Исходный для набора'!X33</f>
        <v>2906</v>
      </c>
      <c r="O18" s="66">
        <f>'[1]Исходный для набора'!Y33</f>
        <v>49.5</v>
      </c>
    </row>
    <row r="19" spans="1:21" ht="16.8" x14ac:dyDescent="0.3">
      <c r="A19" s="62" t="s">
        <v>30</v>
      </c>
      <c r="B19" s="63">
        <v>7.55</v>
      </c>
      <c r="C19" s="63">
        <v>4.9999999999999822E-2</v>
      </c>
      <c r="D19" s="63">
        <v>9</v>
      </c>
      <c r="E19" s="64">
        <v>515</v>
      </c>
      <c r="F19" s="64">
        <v>774</v>
      </c>
      <c r="G19" s="63">
        <v>14.660194174757281</v>
      </c>
      <c r="H19" s="65">
        <v>9.7087378640775768E-2</v>
      </c>
      <c r="I19" s="63">
        <v>11.627906976744185</v>
      </c>
      <c r="J19" s="63">
        <v>-1.4500000000000002</v>
      </c>
      <c r="K19" s="63">
        <v>3.0322871980130959</v>
      </c>
      <c r="L19" s="63">
        <v>4.91</v>
      </c>
      <c r="M19" s="66">
        <f>'[1]Исходный для набора'!W34</f>
        <v>7.5</v>
      </c>
      <c r="N19" s="67">
        <f>'[1]Исходный для набора'!X34</f>
        <v>796</v>
      </c>
      <c r="O19" s="66">
        <f>'[1]Исходный для набора'!Y34</f>
        <v>9.6999999999999993</v>
      </c>
      <c r="U19" s="68"/>
    </row>
    <row r="20" spans="1:21" ht="16.8" x14ac:dyDescent="0.3">
      <c r="A20" s="62" t="s">
        <v>31</v>
      </c>
      <c r="B20" s="63">
        <v>7</v>
      </c>
      <c r="C20" s="63">
        <v>0</v>
      </c>
      <c r="D20" s="63">
        <v>8.3000000000000007</v>
      </c>
      <c r="E20" s="64">
        <v>440</v>
      </c>
      <c r="F20" s="64">
        <v>440</v>
      </c>
      <c r="G20" s="63">
        <v>15.909090909090908</v>
      </c>
      <c r="H20" s="65">
        <v>0</v>
      </c>
      <c r="I20" s="63">
        <v>18.863636363636363</v>
      </c>
      <c r="J20" s="63">
        <v>-1.3000000000000007</v>
      </c>
      <c r="K20" s="63">
        <v>-2.954545454545455</v>
      </c>
      <c r="L20" s="63">
        <v>5.7</v>
      </c>
      <c r="M20" s="66">
        <f>'[1]Исходный для набора'!W39</f>
        <v>7</v>
      </c>
      <c r="N20" s="67">
        <f>'[1]Исходный для набора'!X39</f>
        <v>440</v>
      </c>
      <c r="O20" s="66">
        <f>'[1]Исходный для набора'!Y39</f>
        <v>6.4</v>
      </c>
    </row>
    <row r="21" spans="1:21" ht="16.8" x14ac:dyDescent="0.3">
      <c r="A21" s="69" t="s">
        <v>32</v>
      </c>
      <c r="B21" s="70">
        <v>339.92599999999999</v>
      </c>
      <c r="C21" s="70">
        <v>-0.33400000000000318</v>
      </c>
      <c r="D21" s="70">
        <v>350.89000000000004</v>
      </c>
      <c r="E21" s="71">
        <v>18121</v>
      </c>
      <c r="F21" s="71">
        <v>19383</v>
      </c>
      <c r="G21" s="70">
        <v>18.758677777164614</v>
      </c>
      <c r="H21" s="72">
        <v>-1.8431653882238663E-2</v>
      </c>
      <c r="I21" s="70">
        <v>18.102976835371202</v>
      </c>
      <c r="J21" s="70">
        <v>-10.964000000000055</v>
      </c>
      <c r="K21" s="73">
        <v>0.65570094179341254</v>
      </c>
      <c r="L21" s="70">
        <v>379.7940000000001</v>
      </c>
      <c r="M21" s="66">
        <f>SUM(M11:M20)</f>
        <v>340.26</v>
      </c>
      <c r="N21" s="74">
        <f>SUM(N11:N20)</f>
        <v>19721</v>
      </c>
      <c r="O21" s="75">
        <f>SUM(O11:O20)</f>
        <v>336.19999999999993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33</v>
      </c>
      <c r="B23" s="63">
        <v>8.26</v>
      </c>
      <c r="C23" s="63">
        <v>9.9999999999999645E-2</v>
      </c>
      <c r="D23" s="63">
        <v>8.6999999999999993</v>
      </c>
      <c r="E23" s="64">
        <v>670</v>
      </c>
      <c r="F23" s="64">
        <v>730</v>
      </c>
      <c r="G23" s="63">
        <v>12.328358208955224</v>
      </c>
      <c r="H23" s="65">
        <v>0.14925373134328268</v>
      </c>
      <c r="I23" s="63">
        <v>11.917808219178081</v>
      </c>
      <c r="J23" s="63">
        <v>-0.4399999999999995</v>
      </c>
      <c r="K23" s="63">
        <v>0.41054998977714341</v>
      </c>
      <c r="L23" s="63">
        <v>3.45</v>
      </c>
      <c r="M23" s="66">
        <f>'[1]Исходный для набора'!W12</f>
        <v>8.16</v>
      </c>
      <c r="N23" s="67">
        <f>'[1]Исходный для набора'!X12</f>
        <v>745</v>
      </c>
      <c r="O23" s="66">
        <f>'[1]Исходный для набора'!Y12</f>
        <v>9.6</v>
      </c>
    </row>
    <row r="24" spans="1:21" ht="16.8" x14ac:dyDescent="0.3">
      <c r="A24" s="62" t="s">
        <v>34</v>
      </c>
      <c r="B24" s="63">
        <v>51.9</v>
      </c>
      <c r="C24" s="63">
        <v>-3.0000000000001137E-2</v>
      </c>
      <c r="D24" s="63">
        <v>52</v>
      </c>
      <c r="E24" s="64">
        <v>3333</v>
      </c>
      <c r="F24" s="64">
        <v>3333</v>
      </c>
      <c r="G24" s="63">
        <v>15.571557155715571</v>
      </c>
      <c r="H24" s="65">
        <v>-9.0009000900099778E-3</v>
      </c>
      <c r="I24" s="63">
        <v>15.601560156015601</v>
      </c>
      <c r="J24" s="63">
        <v>-0.10000000000000142</v>
      </c>
      <c r="K24" s="63">
        <v>-3.0003000300030891E-2</v>
      </c>
      <c r="L24" s="63">
        <v>63.45</v>
      </c>
      <c r="M24" s="66">
        <f>'[1]Исходный для набора'!W11</f>
        <v>51.93</v>
      </c>
      <c r="N24" s="67">
        <f>'[1]Исходный для набора'!X11</f>
        <v>3333</v>
      </c>
      <c r="O24" s="66">
        <f>'[1]Исходный для набора'!Y11</f>
        <v>45.4</v>
      </c>
    </row>
    <row r="25" spans="1:21" ht="16.8" x14ac:dyDescent="0.3">
      <c r="A25" s="62" t="s">
        <v>35</v>
      </c>
      <c r="B25" s="63">
        <v>11.334</v>
      </c>
      <c r="C25" s="63">
        <v>-2.7000000000001023E-2</v>
      </c>
      <c r="D25" s="63">
        <v>16.5</v>
      </c>
      <c r="E25" s="64">
        <v>992</v>
      </c>
      <c r="F25" s="64">
        <v>1034</v>
      </c>
      <c r="G25" s="63">
        <v>11.42540322580645</v>
      </c>
      <c r="H25" s="65">
        <v>-2.7217741935485762E-2</v>
      </c>
      <c r="I25" s="63">
        <v>15.957446808510637</v>
      </c>
      <c r="J25" s="63">
        <v>-5.1660000000000004</v>
      </c>
      <c r="K25" s="63">
        <v>-4.5320435827041869</v>
      </c>
      <c r="L25" s="63">
        <v>13.1</v>
      </c>
      <c r="M25" s="66">
        <f>'[1]Исходный для набора'!W35</f>
        <v>11.361000000000001</v>
      </c>
      <c r="N25" s="67">
        <f>'[1]Исходный для набора'!X35</f>
        <v>1344</v>
      </c>
      <c r="O25" s="66">
        <f>'[1]Исходный для набора'!Y35</f>
        <v>10</v>
      </c>
    </row>
    <row r="26" spans="1:21" ht="16.8" x14ac:dyDescent="0.3">
      <c r="A26" s="62" t="s">
        <v>36</v>
      </c>
      <c r="B26" s="63">
        <v>18.5</v>
      </c>
      <c r="C26" s="63">
        <v>0.30000000000000071</v>
      </c>
      <c r="D26" s="63">
        <v>20.5</v>
      </c>
      <c r="E26" s="64">
        <v>1308</v>
      </c>
      <c r="F26" s="64">
        <v>1304</v>
      </c>
      <c r="G26" s="63">
        <v>14.143730886850152</v>
      </c>
      <c r="H26" s="65">
        <v>0.22935779816513779</v>
      </c>
      <c r="I26" s="63">
        <v>15.72085889570552</v>
      </c>
      <c r="J26" s="63">
        <v>-2</v>
      </c>
      <c r="K26" s="63">
        <v>-1.5771280088553681</v>
      </c>
      <c r="L26" s="63">
        <v>19.7</v>
      </c>
      <c r="M26" s="66">
        <f>'[1]Исходный для набора'!W16</f>
        <v>18.2</v>
      </c>
      <c r="N26" s="67">
        <f>'[1]Исходный для набора'!X16</f>
        <v>1276</v>
      </c>
      <c r="O26" s="66">
        <f>'[1]Исходный для набора'!Y16</f>
        <v>20.2</v>
      </c>
    </row>
    <row r="27" spans="1:21" ht="16.8" x14ac:dyDescent="0.3">
      <c r="A27" s="62" t="s">
        <v>37</v>
      </c>
      <c r="B27" s="63">
        <v>4.38</v>
      </c>
      <c r="C27" s="63">
        <v>1.9999999999999574E-2</v>
      </c>
      <c r="D27" s="63">
        <v>4.12</v>
      </c>
      <c r="E27" s="64">
        <v>379</v>
      </c>
      <c r="F27" s="64">
        <v>378</v>
      </c>
      <c r="G27" s="63">
        <v>11.556728232189972</v>
      </c>
      <c r="H27" s="65">
        <v>5.2770448548811189E-2</v>
      </c>
      <c r="I27" s="63">
        <v>10.8994708994709</v>
      </c>
      <c r="J27" s="63">
        <v>0.25999999999999979</v>
      </c>
      <c r="K27" s="63">
        <v>0.65725733271907139</v>
      </c>
      <c r="L27" s="63">
        <v>3.79</v>
      </c>
      <c r="M27" s="66">
        <f>'[1]Исходный для набора'!W13</f>
        <v>4.3600000000000003</v>
      </c>
      <c r="N27" s="67">
        <f>'[1]Исходный для набора'!X13</f>
        <v>414</v>
      </c>
      <c r="O27" s="66">
        <f>'[1]Исходный для набора'!Y13</f>
        <v>3.9</v>
      </c>
    </row>
    <row r="28" spans="1:21" ht="16.8" x14ac:dyDescent="0.3">
      <c r="A28" s="62" t="s">
        <v>38</v>
      </c>
      <c r="B28" s="63">
        <v>9.8000000000000007</v>
      </c>
      <c r="C28" s="63">
        <v>-0.29999999999999893</v>
      </c>
      <c r="D28" s="63">
        <v>11.5</v>
      </c>
      <c r="E28" s="64">
        <v>760</v>
      </c>
      <c r="F28" s="64">
        <v>760</v>
      </c>
      <c r="G28" s="63">
        <v>12.894736842105264</v>
      </c>
      <c r="H28" s="65">
        <v>-0.39473684210526194</v>
      </c>
      <c r="I28" s="63">
        <v>15.131578947368421</v>
      </c>
      <c r="J28" s="63">
        <v>-1.6999999999999993</v>
      </c>
      <c r="K28" s="63">
        <v>-2.2368421052631575</v>
      </c>
      <c r="L28" s="63">
        <v>12.8</v>
      </c>
      <c r="M28" s="66">
        <f>'[1]Исходный для набора'!W27</f>
        <v>10.1</v>
      </c>
      <c r="N28" s="67">
        <f>'[1]Исходный для набора'!X27</f>
        <v>760</v>
      </c>
      <c r="O28" s="66">
        <f>'[1]Исходный для набора'!Y27</f>
        <v>12.1</v>
      </c>
    </row>
    <row r="29" spans="1:21" s="76" customFormat="1" ht="14.25" customHeight="1" x14ac:dyDescent="0.3">
      <c r="A29" s="69" t="s">
        <v>32</v>
      </c>
      <c r="B29" s="70">
        <v>104.17399999999999</v>
      </c>
      <c r="C29" s="70">
        <v>6.2999999999988177E-2</v>
      </c>
      <c r="D29" s="70">
        <v>113.32000000000001</v>
      </c>
      <c r="E29" s="71">
        <v>7442</v>
      </c>
      <c r="F29" s="71">
        <v>7539</v>
      </c>
      <c r="G29" s="70">
        <v>13.998118785272775</v>
      </c>
      <c r="H29" s="72">
        <v>8.4654662725043295E-3</v>
      </c>
      <c r="I29" s="70">
        <v>15.031171242870409</v>
      </c>
      <c r="J29" s="70">
        <v>-9.146000000000015</v>
      </c>
      <c r="K29" s="73">
        <v>-1.0330524575976341</v>
      </c>
      <c r="L29" s="70">
        <v>116.29</v>
      </c>
      <c r="M29" s="75">
        <f>SUM(M23:M28)</f>
        <v>104.111</v>
      </c>
      <c r="N29" s="74">
        <f>SUM(N23:N28)</f>
        <v>7872</v>
      </c>
      <c r="O29" s="75">
        <f>SUM(O23:O28)</f>
        <v>101.2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39</v>
      </c>
      <c r="B31" s="63">
        <v>2.14</v>
      </c>
      <c r="C31" s="63">
        <v>0</v>
      </c>
      <c r="D31" s="63">
        <v>2.88</v>
      </c>
      <c r="E31" s="64">
        <v>368</v>
      </c>
      <c r="F31" s="64">
        <v>411</v>
      </c>
      <c r="G31" s="63">
        <v>5.8152173913043486</v>
      </c>
      <c r="H31" s="65">
        <v>0</v>
      </c>
      <c r="I31" s="63">
        <v>7.0072992700729921</v>
      </c>
      <c r="J31" s="63">
        <v>-0.73999999999999977</v>
      </c>
      <c r="K31" s="63">
        <v>-1.1920818787686436</v>
      </c>
      <c r="L31" s="63">
        <v>2.0099999999999998</v>
      </c>
      <c r="M31" s="66">
        <f>'[1]Исходный для набора'!W10</f>
        <v>2.14</v>
      </c>
      <c r="N31" s="67">
        <f>'[1]Исходный для набора'!X10</f>
        <v>358</v>
      </c>
      <c r="O31" s="66">
        <f>'[1]Исходный для набора'!Y10</f>
        <v>3</v>
      </c>
    </row>
    <row r="32" spans="1:21" ht="16.8" x14ac:dyDescent="0.3">
      <c r="A32" s="62" t="s">
        <v>40</v>
      </c>
      <c r="B32" s="63">
        <v>0.4</v>
      </c>
      <c r="C32" s="63">
        <v>3.0000000000000027E-2</v>
      </c>
      <c r="D32" s="63">
        <v>0.9</v>
      </c>
      <c r="E32" s="64">
        <v>89</v>
      </c>
      <c r="F32" s="64">
        <v>60</v>
      </c>
      <c r="G32" s="63">
        <v>4.4943820224719104</v>
      </c>
      <c r="H32" s="65">
        <v>0.33707865168539364</v>
      </c>
      <c r="I32" s="63">
        <v>15.000000000000002</v>
      </c>
      <c r="J32" s="63">
        <v>-0.5</v>
      </c>
      <c r="K32" s="63">
        <v>-10.505617977528091</v>
      </c>
      <c r="L32" s="63">
        <v>0.36</v>
      </c>
      <c r="M32" s="66">
        <f>'[1]Исходный для набора'!W14</f>
        <v>0.37</v>
      </c>
      <c r="N32" s="67">
        <f>'[1]Исходный для набора'!X14</f>
        <v>57</v>
      </c>
      <c r="O32" s="66">
        <f>'[1]Исходный для набора'!Y14</f>
        <v>0.6</v>
      </c>
    </row>
    <row r="33" spans="1:15" ht="16.8" x14ac:dyDescent="0.3">
      <c r="A33" s="62" t="s">
        <v>41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1.1000000000000001</v>
      </c>
    </row>
    <row r="34" spans="1:15" ht="16.8" x14ac:dyDescent="0.3">
      <c r="A34" s="62" t="s">
        <v>42</v>
      </c>
      <c r="B34" s="63">
        <v>97.5</v>
      </c>
      <c r="C34" s="63">
        <v>0</v>
      </c>
      <c r="D34" s="63">
        <v>99.9</v>
      </c>
      <c r="E34" s="64">
        <v>4971</v>
      </c>
      <c r="F34" s="64">
        <v>4971</v>
      </c>
      <c r="G34" s="63">
        <v>19.613759806879905</v>
      </c>
      <c r="H34" s="65">
        <v>0</v>
      </c>
      <c r="I34" s="63">
        <v>20.096560048280026</v>
      </c>
      <c r="J34" s="63">
        <v>-2.4000000000000057</v>
      </c>
      <c r="K34" s="63">
        <v>-0.48280024140012046</v>
      </c>
      <c r="L34" s="63">
        <v>107.8</v>
      </c>
      <c r="M34" s="66">
        <f>'[1]Исходный для набора'!W29</f>
        <v>97.5</v>
      </c>
      <c r="N34" s="67">
        <f>'[1]Исходный для набора'!X29</f>
        <v>6769</v>
      </c>
      <c r="O34" s="66">
        <f>'[1]Исходный для набора'!Y29</f>
        <v>93</v>
      </c>
    </row>
    <row r="35" spans="1:15" ht="16.8" x14ac:dyDescent="0.3">
      <c r="A35" s="62" t="s">
        <v>43</v>
      </c>
      <c r="B35" s="63">
        <v>206.2</v>
      </c>
      <c r="C35" s="63">
        <v>9.9999999999994316E-2</v>
      </c>
      <c r="D35" s="63">
        <v>198.7</v>
      </c>
      <c r="E35" s="64">
        <v>7294</v>
      </c>
      <c r="F35" s="64">
        <v>7269</v>
      </c>
      <c r="G35" s="63">
        <v>28.269810803400055</v>
      </c>
      <c r="H35" s="65">
        <v>1.3709898546753863E-2</v>
      </c>
      <c r="I35" s="63">
        <v>27.335259320401704</v>
      </c>
      <c r="J35" s="63">
        <v>7.5</v>
      </c>
      <c r="K35" s="63">
        <v>0.93455148299835145</v>
      </c>
      <c r="L35" s="63">
        <v>207.8</v>
      </c>
      <c r="M35" s="66">
        <f>'[1]Исходный для набора'!W38</f>
        <v>206.1</v>
      </c>
      <c r="N35" s="67">
        <f>'[1]Исходный для набора'!X38</f>
        <v>7119</v>
      </c>
      <c r="O35" s="66">
        <f>'[1]Исходный для набора'!Y38</f>
        <v>180.2</v>
      </c>
    </row>
    <row r="36" spans="1:15" ht="16.8" x14ac:dyDescent="0.3">
      <c r="A36" s="62" t="s">
        <v>44</v>
      </c>
      <c r="B36" s="63">
        <v>14.76</v>
      </c>
      <c r="C36" s="63">
        <v>0.36999999999999922</v>
      </c>
      <c r="D36" s="63">
        <v>18.899999999999999</v>
      </c>
      <c r="E36" s="64">
        <v>1277</v>
      </c>
      <c r="F36" s="64">
        <v>1427</v>
      </c>
      <c r="G36" s="63">
        <v>11.558339859044635</v>
      </c>
      <c r="H36" s="65">
        <v>0.28974158183241805</v>
      </c>
      <c r="I36" s="63">
        <v>13.24456902592852</v>
      </c>
      <c r="J36" s="63">
        <v>-4.1399999999999988</v>
      </c>
      <c r="K36" s="63">
        <v>-1.6862291668838854</v>
      </c>
      <c r="L36" s="63">
        <v>15.24</v>
      </c>
      <c r="M36" s="66">
        <f>'[1]Исходный для набора'!W40</f>
        <v>14.39</v>
      </c>
      <c r="N36" s="67">
        <f>'[1]Исходный для набора'!X40</f>
        <v>1444</v>
      </c>
      <c r="O36" s="66">
        <f>'[1]Исходный для набора'!Y40</f>
        <v>14.9</v>
      </c>
    </row>
    <row r="37" spans="1:15" ht="16.8" x14ac:dyDescent="0.3">
      <c r="A37" s="62" t="s">
        <v>45</v>
      </c>
      <c r="B37" s="63">
        <v>31.707999999999998</v>
      </c>
      <c r="C37" s="63">
        <v>7.9999999999998295E-2</v>
      </c>
      <c r="D37" s="63">
        <v>29.3</v>
      </c>
      <c r="E37" s="64">
        <v>1593</v>
      </c>
      <c r="F37" s="64">
        <v>1500</v>
      </c>
      <c r="G37" s="63">
        <v>19.904582548650346</v>
      </c>
      <c r="H37" s="65">
        <v>5.0219711236660913E-2</v>
      </c>
      <c r="I37" s="63">
        <v>19.533333333333331</v>
      </c>
      <c r="J37" s="63">
        <v>2.4079999999999977</v>
      </c>
      <c r="K37" s="63">
        <v>0.3712492153170146</v>
      </c>
      <c r="L37" s="63">
        <v>38.646999999999998</v>
      </c>
      <c r="M37" s="66">
        <f>'[1]Исходный для набора'!W31</f>
        <v>31.628</v>
      </c>
      <c r="N37" s="67">
        <f>'[1]Исходный для набора'!X31</f>
        <v>1500</v>
      </c>
      <c r="O37" s="66">
        <f>'[1]Исходный для набора'!Y31</f>
        <v>24.2</v>
      </c>
    </row>
    <row r="38" spans="1:15" s="76" customFormat="1" ht="16.8" x14ac:dyDescent="0.3">
      <c r="A38" s="69" t="s">
        <v>32</v>
      </c>
      <c r="B38" s="70">
        <v>353.80799999999999</v>
      </c>
      <c r="C38" s="70">
        <v>0.58000000000004093</v>
      </c>
      <c r="D38" s="70">
        <v>351.68</v>
      </c>
      <c r="E38" s="71">
        <v>15692</v>
      </c>
      <c r="F38" s="71">
        <v>15738</v>
      </c>
      <c r="G38" s="70">
        <v>22.547030333928117</v>
      </c>
      <c r="H38" s="72">
        <v>3.6961509049199037E-2</v>
      </c>
      <c r="I38" s="70">
        <v>22.345914347439319</v>
      </c>
      <c r="J38" s="70">
        <v>2.1279999999999859</v>
      </c>
      <c r="K38" s="73">
        <v>0.20111598648879792</v>
      </c>
      <c r="L38" s="70">
        <v>372.40699999999998</v>
      </c>
      <c r="M38" s="75">
        <f>SUM(M31:M37)</f>
        <v>353.22799999999995</v>
      </c>
      <c r="N38" s="74">
        <f>SUM(N31:N37)</f>
        <v>17347</v>
      </c>
      <c r="O38" s="75">
        <f>SUM(O31:O37)</f>
        <v>316.99999999999994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46</v>
      </c>
      <c r="B40" s="63">
        <v>1.21</v>
      </c>
      <c r="C40" s="63">
        <v>0</v>
      </c>
      <c r="D40" s="63">
        <v>7</v>
      </c>
      <c r="E40" s="64">
        <v>223</v>
      </c>
      <c r="F40" s="64">
        <v>833</v>
      </c>
      <c r="G40" s="63">
        <v>5.4260089686098656</v>
      </c>
      <c r="H40" s="65">
        <v>0</v>
      </c>
      <c r="I40" s="63">
        <v>8.4033613445378155</v>
      </c>
      <c r="J40" s="63">
        <v>-5.79</v>
      </c>
      <c r="K40" s="63">
        <v>-2.9773523759279499</v>
      </c>
      <c r="L40" s="63">
        <v>1.1200000000000001</v>
      </c>
      <c r="M40" s="66">
        <f>'[1]Исходный для набора'!W18</f>
        <v>1.21</v>
      </c>
      <c r="N40" s="67">
        <f>'[1]Исходный для набора'!X18</f>
        <v>819</v>
      </c>
      <c r="O40" s="66">
        <f>'[1]Исходный для набора'!Y18</f>
        <v>5.6</v>
      </c>
    </row>
    <row r="41" spans="1:15" ht="16.8" x14ac:dyDescent="0.3">
      <c r="A41" s="62" t="s">
        <v>47</v>
      </c>
      <c r="B41" s="63">
        <v>166.05</v>
      </c>
      <c r="C41" s="63">
        <v>-0.61999999999997613</v>
      </c>
      <c r="D41" s="63">
        <v>166.8</v>
      </c>
      <c r="E41" s="64">
        <v>5668</v>
      </c>
      <c r="F41" s="64">
        <v>5987</v>
      </c>
      <c r="G41" s="63">
        <v>29.296047988708541</v>
      </c>
      <c r="H41" s="65">
        <v>-0.10938602681721576</v>
      </c>
      <c r="I41" s="63">
        <v>27.860364122264908</v>
      </c>
      <c r="J41" s="63">
        <v>-0.75</v>
      </c>
      <c r="K41" s="53">
        <v>1.4356838664436324</v>
      </c>
      <c r="L41" s="63">
        <v>189.59</v>
      </c>
      <c r="M41" s="66">
        <f>'[1]Исходный для набора'!W41</f>
        <v>166.67</v>
      </c>
      <c r="N41" s="67">
        <f>'[1]Исходный для набора'!X41</f>
        <v>5652</v>
      </c>
      <c r="O41" s="66">
        <f>'[1]Исходный для набора'!Y41</f>
        <v>138.30000000000001</v>
      </c>
    </row>
    <row r="42" spans="1:15" ht="16.8" x14ac:dyDescent="0.3">
      <c r="A42" s="62" t="s">
        <v>48</v>
      </c>
      <c r="B42" s="63">
        <v>42.506</v>
      </c>
      <c r="C42" s="63">
        <v>0.28999999999999915</v>
      </c>
      <c r="D42" s="63">
        <v>42.6</v>
      </c>
      <c r="E42" s="64">
        <v>2583</v>
      </c>
      <c r="F42" s="64">
        <v>2582</v>
      </c>
      <c r="G42" s="63">
        <v>16.456058846302749</v>
      </c>
      <c r="H42" s="65">
        <v>0.11227255129694313</v>
      </c>
      <c r="I42" s="63">
        <v>16.498838109992253</v>
      </c>
      <c r="J42" s="63">
        <v>-9.4000000000001194E-2</v>
      </c>
      <c r="K42" s="63">
        <v>-4.2779263689503466E-2</v>
      </c>
      <c r="L42" s="63">
        <v>41.735999999999997</v>
      </c>
      <c r="M42" s="66">
        <f>'[1]Исходный для набора'!W28</f>
        <v>42.216000000000001</v>
      </c>
      <c r="N42" s="67">
        <f>'[1]Исходный для набора'!X28</f>
        <v>2580</v>
      </c>
      <c r="O42" s="66">
        <f>'[1]Исходный для набора'!Y28</f>
        <v>38.9</v>
      </c>
    </row>
    <row r="43" spans="1:15" ht="16.8" x14ac:dyDescent="0.3">
      <c r="A43" s="62" t="s">
        <v>49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набора'!W24</f>
        <v>0</v>
      </c>
      <c r="N43" s="67">
        <f>'[1]Исходный для набора'!X24</f>
        <v>0</v>
      </c>
      <c r="O43" s="66">
        <f>'[1]Исходный для набора'!Y24</f>
        <v>0</v>
      </c>
    </row>
    <row r="44" spans="1:15" ht="16.8" x14ac:dyDescent="0.3">
      <c r="A44" s="62" t="s">
        <v>50</v>
      </c>
      <c r="B44" s="63">
        <v>0.53800000000000003</v>
      </c>
      <c r="C44" s="63">
        <v>-2.0000000000000018E-3</v>
      </c>
      <c r="D44" s="77">
        <v>1</v>
      </c>
      <c r="E44" s="64">
        <v>136</v>
      </c>
      <c r="F44" s="64">
        <v>150</v>
      </c>
      <c r="G44" s="63">
        <v>3.9558823529411771</v>
      </c>
      <c r="H44" s="65">
        <v>-1.4705882352941124E-2</v>
      </c>
      <c r="I44" s="63">
        <v>6.666666666666667</v>
      </c>
      <c r="J44" s="63">
        <v>-0.46199999999999997</v>
      </c>
      <c r="K44" s="63">
        <v>-2.7107843137254899</v>
      </c>
      <c r="L44" s="63">
        <v>0.496</v>
      </c>
      <c r="M44" s="66">
        <f>'[1]Исходный для набора'!W19</f>
        <v>0.54</v>
      </c>
      <c r="N44" s="67">
        <f>'[1]Исходный для набора'!X19</f>
        <v>140</v>
      </c>
      <c r="O44" s="66">
        <f>'[1]Исходный для набора'!Y19</f>
        <v>1.2</v>
      </c>
    </row>
    <row r="45" spans="1:15" ht="16.8" x14ac:dyDescent="0.3">
      <c r="A45" s="62" t="s">
        <v>51</v>
      </c>
      <c r="B45" s="63">
        <v>140.61000000000001</v>
      </c>
      <c r="C45" s="63">
        <v>1.3900000000000148</v>
      </c>
      <c r="D45" s="63">
        <v>125.6</v>
      </c>
      <c r="E45" s="64">
        <v>7282</v>
      </c>
      <c r="F45" s="64">
        <v>7277</v>
      </c>
      <c r="G45" s="63">
        <v>19.309255698983797</v>
      </c>
      <c r="H45" s="65">
        <v>0.19088162592694502</v>
      </c>
      <c r="I45" s="63">
        <v>17.259859832348493</v>
      </c>
      <c r="J45" s="63">
        <v>15.010000000000019</v>
      </c>
      <c r="K45" s="63">
        <v>2.0493958666353045</v>
      </c>
      <c r="L45" s="63">
        <v>147.55000000000001</v>
      </c>
      <c r="M45" s="66">
        <f>'[1]Исходный для набора'!W26</f>
        <v>139.22</v>
      </c>
      <c r="N45" s="67">
        <f>'[1]Исходный для набора'!X26</f>
        <v>7296</v>
      </c>
      <c r="O45" s="66">
        <f>'[1]Исходный для набора'!Y26</f>
        <v>119.3</v>
      </c>
    </row>
    <row r="46" spans="1:15" ht="16.8" x14ac:dyDescent="0.3">
      <c r="A46" s="62" t="s">
        <v>52</v>
      </c>
      <c r="B46" s="63">
        <v>103</v>
      </c>
      <c r="C46" s="63">
        <v>0</v>
      </c>
      <c r="D46" s="63">
        <v>96.2</v>
      </c>
      <c r="E46" s="64">
        <v>4299</v>
      </c>
      <c r="F46" s="64">
        <v>4079</v>
      </c>
      <c r="G46" s="63">
        <v>23.959060246568971</v>
      </c>
      <c r="H46" s="65">
        <v>0</v>
      </c>
      <c r="I46" s="63">
        <v>23.584211816621721</v>
      </c>
      <c r="J46" s="63">
        <v>6.7999999999999972</v>
      </c>
      <c r="K46" s="63">
        <v>0.37484842994724943</v>
      </c>
      <c r="L46" s="63">
        <v>112.6</v>
      </c>
      <c r="M46" s="66">
        <f>'[1]Исходный для набора'!W25</f>
        <v>103</v>
      </c>
      <c r="N46" s="67">
        <f>'[1]Исходный для набора'!X25</f>
        <v>3958</v>
      </c>
      <c r="O46" s="66">
        <f>'[1]Исходный для набора'!Y25</f>
        <v>75.099999999999994</v>
      </c>
    </row>
    <row r="47" spans="1:15" s="76" customFormat="1" ht="16.8" x14ac:dyDescent="0.3">
      <c r="A47" s="69" t="s">
        <v>32</v>
      </c>
      <c r="B47" s="70">
        <v>453.91400000000004</v>
      </c>
      <c r="C47" s="70">
        <v>1.0580000000000496</v>
      </c>
      <c r="D47" s="70">
        <v>439.2</v>
      </c>
      <c r="E47" s="71">
        <v>20191</v>
      </c>
      <c r="F47" s="71">
        <v>20908</v>
      </c>
      <c r="G47" s="70">
        <v>22.481006388985193</v>
      </c>
      <c r="H47" s="72">
        <v>5.2399583973059549E-2</v>
      </c>
      <c r="I47" s="70">
        <v>21.006313372871627</v>
      </c>
      <c r="J47" s="70">
        <v>14.714000000000055</v>
      </c>
      <c r="K47" s="73">
        <v>1.4746930161135658</v>
      </c>
      <c r="L47" s="70">
        <v>493.09199999999998</v>
      </c>
      <c r="M47" s="75">
        <f>SUM(M40:M46)</f>
        <v>452.85599999999999</v>
      </c>
      <c r="N47" s="74">
        <f>SUM(N40:N46)</f>
        <v>20445</v>
      </c>
      <c r="O47" s="75">
        <f>SUM(O40:O46)</f>
        <v>378.4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53</v>
      </c>
      <c r="B49" s="63">
        <v>0.74</v>
      </c>
      <c r="C49" s="63">
        <v>0</v>
      </c>
      <c r="D49" s="63">
        <v>0.5</v>
      </c>
      <c r="E49" s="64">
        <v>183</v>
      </c>
      <c r="F49" s="64">
        <v>186</v>
      </c>
      <c r="G49" s="63">
        <v>4.0437158469945347</v>
      </c>
      <c r="H49" s="65">
        <v>0</v>
      </c>
      <c r="I49" s="63">
        <v>2.688172043010753</v>
      </c>
      <c r="J49" s="63">
        <v>0.24</v>
      </c>
      <c r="K49" s="63">
        <v>1.3555438039837817</v>
      </c>
      <c r="L49" s="63">
        <v>0.7</v>
      </c>
      <c r="M49" s="66">
        <f>'[1]Исходный для набора'!W17</f>
        <v>0.74</v>
      </c>
      <c r="N49" s="67">
        <f>'[1]Исходный для набора'!X17</f>
        <v>185</v>
      </c>
      <c r="O49" s="66">
        <f>'[1]Исходный для набора'!Y17</f>
        <v>0.9</v>
      </c>
    </row>
    <row r="50" spans="1:15" ht="16.8" x14ac:dyDescent="0.3">
      <c r="A50" s="62" t="s">
        <v>54</v>
      </c>
      <c r="B50" s="63">
        <v>0.2</v>
      </c>
      <c r="C50" s="63">
        <v>0</v>
      </c>
      <c r="D50" s="63">
        <v>0.1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2.5641025641025643</v>
      </c>
      <c r="J50" s="63">
        <v>0.1</v>
      </c>
      <c r="K50" s="63">
        <v>2.3139462163852405</v>
      </c>
      <c r="L50" s="63">
        <v>0.1</v>
      </c>
      <c r="M50" s="66">
        <f>'[1]Исходный для набора'!W22</f>
        <v>0.2</v>
      </c>
      <c r="N50" s="67">
        <f>'[1]Исходный для набора'!X22</f>
        <v>27</v>
      </c>
      <c r="O50" s="66">
        <f>'[1]Исходный для набора'!Y22</f>
        <v>0.2</v>
      </c>
    </row>
    <row r="51" spans="1:15" ht="16.8" x14ac:dyDescent="0.3">
      <c r="A51" s="62" t="s">
        <v>55</v>
      </c>
      <c r="B51" s="63">
        <v>0.67</v>
      </c>
      <c r="C51" s="63">
        <v>1.0000000000000009E-2</v>
      </c>
      <c r="D51" s="63">
        <v>0.7</v>
      </c>
      <c r="E51" s="64">
        <v>110</v>
      </c>
      <c r="F51" s="64">
        <v>98</v>
      </c>
      <c r="G51" s="63">
        <v>6.0909090909090917</v>
      </c>
      <c r="H51" s="65">
        <v>9.0909090909091717E-2</v>
      </c>
      <c r="I51" s="63">
        <v>7.1428571428571423</v>
      </c>
      <c r="J51" s="63">
        <v>-2.9999999999999916E-2</v>
      </c>
      <c r="K51" s="63">
        <v>-1.0519480519480506</v>
      </c>
      <c r="L51" s="63">
        <v>0.2</v>
      </c>
      <c r="M51" s="66">
        <f>'[1]Исходный для набора'!W32</f>
        <v>0.66</v>
      </c>
      <c r="N51" s="67">
        <f>'[1]Исходный для набора'!X32</f>
        <v>96</v>
      </c>
      <c r="O51" s="66">
        <f>'[1]Исходный для набора'!Y32</f>
        <v>0.7</v>
      </c>
    </row>
    <row r="52" spans="1:15" ht="16.8" x14ac:dyDescent="0.3">
      <c r="A52" s="62" t="s">
        <v>56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набора'!W42</f>
        <v>0</v>
      </c>
      <c r="N52" s="67">
        <f>'[1]Исходный для набора'!X42</f>
        <v>0</v>
      </c>
      <c r="O52" s="66">
        <f>'[1]Исходный для набора'!Y42</f>
        <v>0</v>
      </c>
    </row>
    <row r="53" spans="1:15" s="76" customFormat="1" ht="16.8" x14ac:dyDescent="0.3">
      <c r="A53" s="69" t="s">
        <v>32</v>
      </c>
      <c r="B53" s="70">
        <v>1.6099999999999999</v>
      </c>
      <c r="C53" s="70">
        <v>9.9999999999997868E-3</v>
      </c>
      <c r="D53" s="70">
        <v>1.2999999999999998</v>
      </c>
      <c r="E53" s="71">
        <v>334</v>
      </c>
      <c r="F53" s="71">
        <v>323</v>
      </c>
      <c r="G53" s="70">
        <v>4.820359281437125</v>
      </c>
      <c r="H53" s="72">
        <v>2.9940119760478723E-2</v>
      </c>
      <c r="I53" s="70">
        <v>4.0247678018575845</v>
      </c>
      <c r="J53" s="70">
        <v>0.31000000000000005</v>
      </c>
      <c r="K53" s="73">
        <v>0.79559147957954046</v>
      </c>
      <c r="L53" s="70">
        <v>1</v>
      </c>
      <c r="M53" s="75">
        <f>SUM(M49:M52)</f>
        <v>1.6</v>
      </c>
      <c r="N53" s="74">
        <f>SUM(N49:N52)</f>
        <v>308</v>
      </c>
      <c r="O53" s="75">
        <f>SUM(O49:O52)</f>
        <v>1.8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57</v>
      </c>
      <c r="B55" s="84">
        <v>1253.4319999999998</v>
      </c>
      <c r="C55" s="84">
        <v>1.376999999999498</v>
      </c>
      <c r="D55" s="84">
        <v>1256.3900000000001</v>
      </c>
      <c r="E55" s="85">
        <v>61780</v>
      </c>
      <c r="F55" s="85">
        <v>63891</v>
      </c>
      <c r="G55" s="84">
        <v>20.3</v>
      </c>
      <c r="H55" s="86">
        <v>3.3651667206211044E-2</v>
      </c>
      <c r="I55" s="84">
        <v>19.7</v>
      </c>
      <c r="J55" s="84">
        <v>-2.958000000000311</v>
      </c>
      <c r="K55" s="84">
        <v>0.60000000000000142</v>
      </c>
      <c r="L55" s="84">
        <v>1362.5829999999999</v>
      </c>
      <c r="M55" s="87">
        <f>'[1]Исходный для набора'!W43</f>
        <v>1252.0550000000003</v>
      </c>
      <c r="N55" s="88">
        <f>'[1]Исходный для набора'!X43</f>
        <v>65693</v>
      </c>
      <c r="O55" s="89">
        <f>'[1]Исходный для набора'!Y43</f>
        <v>1134.5999999999999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59</v>
      </c>
      <c r="B59" s="96" t="s">
        <v>60</v>
      </c>
      <c r="C59" s="97"/>
      <c r="D59" s="97"/>
      <c r="E59" s="97"/>
      <c r="F59" s="97"/>
      <c r="G59" s="98"/>
      <c r="H59" s="99" t="s">
        <v>61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68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62</v>
      </c>
      <c r="C61" s="22"/>
      <c r="D61" s="20" t="s">
        <v>63</v>
      </c>
      <c r="E61" s="21"/>
      <c r="F61" s="21"/>
      <c r="G61" s="22"/>
      <c r="H61" s="20" t="s">
        <v>71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64</v>
      </c>
      <c r="B62" s="20" t="s">
        <v>18</v>
      </c>
      <c r="C62" s="22"/>
      <c r="D62" s="20" t="s">
        <v>18</v>
      </c>
      <c r="E62" s="22"/>
      <c r="F62" s="106" t="s">
        <v>65</v>
      </c>
      <c r="G62" s="107"/>
      <c r="H62" s="15" t="s">
        <v>66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72</v>
      </c>
      <c r="B63" s="109">
        <v>1253.4319999999998</v>
      </c>
      <c r="C63" s="110"/>
      <c r="D63" s="111">
        <v>18700.432000000001</v>
      </c>
      <c r="E63" s="112"/>
      <c r="F63" s="113">
        <v>58.641999999999825</v>
      </c>
      <c r="G63" s="114"/>
      <c r="H63" s="115"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73</v>
      </c>
      <c r="B64" s="109">
        <v>1256.3900000000001</v>
      </c>
      <c r="C64" s="110"/>
      <c r="D64" s="111">
        <v>18641.79</v>
      </c>
      <c r="E64" s="112"/>
      <c r="F64" s="119"/>
      <c r="G64" s="120"/>
      <c r="H64" s="115"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74</v>
      </c>
      <c r="B65" s="109">
        <v>1134.5999999999999</v>
      </c>
      <c r="C65" s="110"/>
      <c r="D65" s="111">
        <v>16862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2024-01-15T02:24:48Z</dcterms:created>
  <dcterms:modified xsi:type="dcterms:W3CDTF">2024-01-15T02:25:32Z</dcterms:modified>
</cp:coreProperties>
</file>