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9. СЕНТЯБР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M41" i="1"/>
  <c r="O40" i="1"/>
  <c r="N40" i="1"/>
  <c r="N47" i="1" s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M32" i="1"/>
  <c r="O31" i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<sst xmlns="http://schemas.openxmlformats.org/spreadsheetml/2006/main" count="90" uniqueCount="74">
  <si>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</si>
  <si>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</si>
  <si>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</si>
  <si>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</si>
  <si>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</si>
  <si>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</si>
  <si>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</si>
  <si>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</si>
  <si>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</si>
  <si>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</si>
  <si>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</si>
  <si>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</si>
  <si>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</si>
  <si>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</si>
  <si>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</si>
  <si>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</si>
  <si>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</si>
  <si>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</si>
  <si>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</si>
  <si>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</si>
  <si>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</si>
  <si>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</si>
  <si>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</si>
  <si>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</si>
  <si>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</si>
  <si>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</si>
  <si>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</si>
  <si>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</si>
  <si>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</si>
  <si>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</si>
  <si>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</si>
  <si>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</si>
  <si>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</si>
  <si>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</si>
  <si>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</si>
  <si>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</si>
  <si>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</si>
  <si>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</si>
  <si>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</si>
  <si>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</si>
  <si>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</si>
  <si>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</si>
  <si>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</si>
  <si>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</si>
  <si>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</si>
  <si>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</si>
  <si>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</si>
  <si>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</si>
  <si>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</si>
  <si>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</si>
  <si>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</si>
  <si>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</si>
  <si>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</si>
  <si>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</si>
  <si>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</si>
  <si>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</si>
  <si>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</si>
  <si>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</si>
  <si>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</si>
  <si>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</si>
  <si>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</si>
  <si>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</si>
  <si>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</si>
  <si>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</si>
  <si>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</si>
  <si>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</si>
  <si>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</si>
  <si>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26 сентября</t>
  </si>
  <si>
    <t>2023 года</t>
  </si>
  <si>
    <t>Разница к 2022 году +/-</t>
  </si>
  <si>
    <t>на 1 сентября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</si>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</sst>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45.22</v>
          </cell>
          <cell r="AA9">
            <v>2110</v>
          </cell>
          <cell r="AB9">
            <v>45.8</v>
          </cell>
        </row>
        <row r="10">
          <cell r="Z10">
            <v>3.77</v>
          </cell>
          <cell r="AA10">
            <v>394</v>
          </cell>
          <cell r="AB10">
            <v>4.4000000000000004</v>
          </cell>
        </row>
        <row r="11">
          <cell r="Z11">
            <v>43.78</v>
          </cell>
          <cell r="AA11">
            <v>3293</v>
          </cell>
          <cell r="AB11">
            <v>42.1</v>
          </cell>
        </row>
        <row r="12">
          <cell r="Z12">
            <v>7.98</v>
          </cell>
          <cell r="AA12">
            <v>747</v>
          </cell>
          <cell r="AB12">
            <v>9.6999999999999993</v>
          </cell>
        </row>
        <row r="13">
          <cell r="Z13">
            <v>4.38</v>
          </cell>
          <cell r="AA13">
            <v>414</v>
          </cell>
          <cell r="AB13">
            <v>5.2</v>
          </cell>
        </row>
        <row r="14">
          <cell r="Z14">
            <v>0.82</v>
          </cell>
          <cell r="AA14">
            <v>263</v>
          </cell>
          <cell r="AB14">
            <v>1</v>
          </cell>
        </row>
        <row r="15">
          <cell r="Z15">
            <v>10.7</v>
          </cell>
          <cell r="AA15">
            <v>1000</v>
          </cell>
          <cell r="AB15">
            <v>12.5</v>
          </cell>
        </row>
        <row r="16">
          <cell r="Z16">
            <v>18.84</v>
          </cell>
          <cell r="AA16">
            <v>1279</v>
          </cell>
          <cell r="AB16">
            <v>22.6</v>
          </cell>
        </row>
        <row r="17">
          <cell r="Z17">
            <v>2.2799999999999998</v>
          </cell>
          <cell r="AA17">
            <v>185</v>
          </cell>
          <cell r="AB17">
            <v>2.7</v>
          </cell>
        </row>
        <row r="18">
          <cell r="Z18">
            <v>5.09</v>
          </cell>
          <cell r="AB18">
            <v>4.9000000000000004</v>
          </cell>
        </row>
        <row r="19">
          <cell r="Z19">
            <v>0.69</v>
          </cell>
          <cell r="AA19">
            <v>130</v>
          </cell>
          <cell r="AB19">
            <v>1.3</v>
          </cell>
        </row>
        <row r="20">
          <cell r="Z20">
            <v>3.2</v>
          </cell>
          <cell r="AA20">
            <v>993</v>
          </cell>
          <cell r="AB20">
            <v>6.2</v>
          </cell>
        </row>
        <row r="21">
          <cell r="Z21">
            <v>0.97</v>
          </cell>
          <cell r="AA21">
            <v>909</v>
          </cell>
          <cell r="AB21">
            <v>10.5</v>
          </cell>
        </row>
        <row r="22">
          <cell r="Z22">
            <v>0.2</v>
          </cell>
          <cell r="AA22">
            <v>138</v>
          </cell>
          <cell r="AB22">
            <v>1</v>
          </cell>
        </row>
        <row r="23">
          <cell r="Z23">
            <v>191.26</v>
          </cell>
          <cell r="AA23">
            <v>10626</v>
          </cell>
          <cell r="AB23">
            <v>184.9</v>
          </cell>
        </row>
        <row r="24">
          <cell r="Z24">
            <v>0</v>
          </cell>
          <cell r="AA24">
            <v>501</v>
          </cell>
          <cell r="AB24">
            <v>0</v>
          </cell>
        </row>
        <row r="25">
          <cell r="Z25">
            <v>93.8</v>
          </cell>
          <cell r="AA25">
            <v>3958</v>
          </cell>
          <cell r="AB25">
            <v>65.8</v>
          </cell>
        </row>
        <row r="26">
          <cell r="Z26">
            <v>120.28</v>
          </cell>
          <cell r="AA26">
            <v>7286</v>
          </cell>
          <cell r="AB26">
            <v>109.5</v>
          </cell>
        </row>
        <row r="27">
          <cell r="Z27">
            <v>8.9</v>
          </cell>
          <cell r="AA27">
            <v>760</v>
          </cell>
          <cell r="AB27">
            <v>11.5</v>
          </cell>
        </row>
        <row r="28">
          <cell r="Z28">
            <v>37.68</v>
          </cell>
          <cell r="AA28">
            <v>2580</v>
          </cell>
          <cell r="AB28">
            <v>37.200000000000003</v>
          </cell>
        </row>
        <row r="29">
          <cell r="Z29">
            <v>104.9</v>
          </cell>
          <cell r="AA29">
            <v>7672</v>
          </cell>
          <cell r="AB29">
            <v>103.3</v>
          </cell>
        </row>
        <row r="30">
          <cell r="Z30">
            <v>9.6</v>
          </cell>
          <cell r="AA30">
            <v>573</v>
          </cell>
          <cell r="AB30">
            <v>7.6</v>
          </cell>
        </row>
        <row r="31">
          <cell r="Z31">
            <v>31.5</v>
          </cell>
          <cell r="AA31">
            <v>1700</v>
          </cell>
          <cell r="AB31">
            <v>24.4</v>
          </cell>
        </row>
        <row r="32">
          <cell r="Z32">
            <v>0.94</v>
          </cell>
          <cell r="AA32">
            <v>99</v>
          </cell>
          <cell r="AB32">
            <v>0.8</v>
          </cell>
        </row>
        <row r="33">
          <cell r="Z33">
            <v>42.46</v>
          </cell>
          <cell r="AA33">
            <v>2923</v>
          </cell>
          <cell r="AB33">
            <v>47.4</v>
          </cell>
        </row>
        <row r="34">
          <cell r="Z34">
            <v>6.97</v>
          </cell>
          <cell r="AA34">
            <v>808</v>
          </cell>
          <cell r="AB34">
            <v>10.6</v>
          </cell>
        </row>
        <row r="35">
          <cell r="Z35">
            <v>10.46</v>
          </cell>
          <cell r="AA35">
            <v>1618</v>
          </cell>
          <cell r="AB35">
            <v>11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</v>
          </cell>
          <cell r="AA37">
            <v>100</v>
          </cell>
          <cell r="AB37">
            <v>1.2</v>
          </cell>
        </row>
        <row r="38">
          <cell r="Z38">
            <v>198.34</v>
          </cell>
          <cell r="AA38">
            <v>7119</v>
          </cell>
          <cell r="AB38">
            <v>179.1</v>
          </cell>
        </row>
        <row r="39">
          <cell r="Z39">
            <v>6.8</v>
          </cell>
          <cell r="AA39">
            <v>440</v>
          </cell>
          <cell r="AB39">
            <v>6.1</v>
          </cell>
        </row>
        <row r="40">
          <cell r="Z40">
            <v>14.48</v>
          </cell>
          <cell r="AA40">
            <v>1726</v>
          </cell>
          <cell r="AB40">
            <v>14.5</v>
          </cell>
        </row>
        <row r="41">
          <cell r="Z41">
            <v>166.05</v>
          </cell>
          <cell r="AA41">
            <v>5592</v>
          </cell>
          <cell r="AB41">
            <v>141.19999999999999</v>
          </cell>
        </row>
        <row r="42">
          <cell r="Z42">
            <v>0</v>
          </cell>
          <cell r="AA42">
            <v>49</v>
          </cell>
          <cell r="AB42">
            <v>0.1</v>
          </cell>
        </row>
        <row r="43">
          <cell r="Z43">
            <v>1193.54</v>
          </cell>
          <cell r="AA43">
            <v>68809</v>
          </cell>
          <cell r="AB43">
            <v>1126.0999999999999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44.3</v>
      </c>
      <c r="C11" s="63">
        <v>-0.92000000000000171</v>
      </c>
      <c r="D11" s="63">
        <v>41.2</v>
      </c>
      <c r="E11" s="64">
        <v>1846</v>
      </c>
      <c r="F11" s="64">
        <v>1897</v>
      </c>
      <c r="G11" s="63">
        <v>23.99783315276273</v>
      </c>
      <c r="H11" s="65">
        <v>-0.49837486457204605</v>
      </c>
      <c r="I11" s="63">
        <v>21.718502899314711</v>
      </c>
      <c r="J11" s="63">
        <v>3.0999999999999943</v>
      </c>
      <c r="K11" s="63">
        <v>2.2793302534480198</v>
      </c>
      <c r="L11" s="63">
        <v>51.94</v>
      </c>
      <c r="M11" s="66">
        <f>'[1]Исходный для набора'!Z9</f>
        <v>45.22</v>
      </c>
      <c r="N11" s="67">
        <f>'[1]Исходный для набора'!AA9</f>
        <v>2110</v>
      </c>
      <c r="O11" s="66">
        <f>'[1]Исходный для набора'!AB9</f>
        <v>45.8</v>
      </c>
    </row>
    <row r="12" spans="1:23" ht="16.8" x14ac:dyDescent="0.3">
      <c r="A12" s="62" t="s">
        <v>22</v>
      </c>
      <c r="B12" s="63">
        <v>189.8</v>
      </c>
      <c r="C12" s="63">
        <v>-1.4599999999999795</v>
      </c>
      <c r="D12" s="63">
        <v>198.5</v>
      </c>
      <c r="E12" s="64">
        <v>10706</v>
      </c>
      <c r="F12" s="64">
        <v>10626</v>
      </c>
      <c r="G12" s="63">
        <v>17.728376611246031</v>
      </c>
      <c r="H12" s="65">
        <v>-0.13637212777881302</v>
      </c>
      <c r="I12" s="63">
        <v>18.680594767551288</v>
      </c>
      <c r="J12" s="63">
        <v>-8.6999999999999886</v>
      </c>
      <c r="K12" s="63">
        <v>-0.95221815630525697</v>
      </c>
      <c r="L12" s="63">
        <v>207.6</v>
      </c>
      <c r="M12" s="66">
        <f>'[1]Исходный для набора'!Z23</f>
        <v>191.26</v>
      </c>
      <c r="N12" s="67" t="e">
        <f>'[1]Исходный для набора'!#REF!</f>
        <v>#REF!</v>
      </c>
      <c r="O12" s="66">
        <f>'[1]Исходный для набора'!AB23</f>
        <v>184.9</v>
      </c>
    </row>
    <row r="13" spans="1:23" ht="16.8" x14ac:dyDescent="0.3">
      <c r="A13" s="62" t="s">
        <v>23</v>
      </c>
      <c r="B13" s="63">
        <v>12.13</v>
      </c>
      <c r="C13" s="63">
        <v>1.4300000000000015</v>
      </c>
      <c r="D13" s="63">
        <v>11.7</v>
      </c>
      <c r="E13" s="64">
        <v>1015</v>
      </c>
      <c r="F13" s="64">
        <v>1015</v>
      </c>
      <c r="G13" s="63">
        <v>11.950738916256158</v>
      </c>
      <c r="H13" s="65">
        <v>1.4088669950738932</v>
      </c>
      <c r="I13" s="63">
        <v>11.527093596059112</v>
      </c>
      <c r="J13" s="63">
        <v>0.43000000000000149</v>
      </c>
      <c r="K13" s="63">
        <v>0.42364532019704626</v>
      </c>
      <c r="L13" s="63">
        <v>8.23</v>
      </c>
      <c r="M13" s="66">
        <f>'[1]Исходный для набора'!Z15</f>
        <v>10.7</v>
      </c>
      <c r="N13" s="67">
        <f>'[1]Исходный для набора'!AA15</f>
        <v>1000</v>
      </c>
      <c r="O13" s="66">
        <f>'[1]Исходный для набора'!AB15</f>
        <v>12.5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3.2</v>
      </c>
      <c r="C15" s="63">
        <v>0</v>
      </c>
      <c r="D15" s="63">
        <v>6.3</v>
      </c>
      <c r="E15" s="64">
        <v>414</v>
      </c>
      <c r="F15" s="64">
        <v>1066</v>
      </c>
      <c r="G15" s="63">
        <v>7.729468599033817</v>
      </c>
      <c r="H15" s="65">
        <v>0</v>
      </c>
      <c r="I15" s="63">
        <v>5.9099437148217637</v>
      </c>
      <c r="J15" s="63">
        <v>-3.0999999999999996</v>
      </c>
      <c r="K15" s="63">
        <v>1.8195248842120533</v>
      </c>
      <c r="L15" s="63">
        <v>3.22</v>
      </c>
      <c r="M15" s="66">
        <f>'[1]Исходный для набора'!Z20</f>
        <v>3.2</v>
      </c>
      <c r="N15" s="67">
        <f>'[1]Исходный для набора'!AA21</f>
        <v>909</v>
      </c>
      <c r="O15" s="66">
        <f>'[1]Исходный для набора'!AB20</f>
        <v>6.2</v>
      </c>
    </row>
    <row r="16" spans="1:23" ht="16.8" x14ac:dyDescent="0.3">
      <c r="A16" s="62" t="s">
        <v>26</v>
      </c>
      <c r="B16" s="63">
        <v>9.6199999999999992</v>
      </c>
      <c r="C16" s="63">
        <v>1.9999999999999574E-2</v>
      </c>
      <c r="D16" s="63">
        <v>8.1999999999999993</v>
      </c>
      <c r="E16" s="64">
        <v>674</v>
      </c>
      <c r="F16" s="64">
        <v>651</v>
      </c>
      <c r="G16" s="63">
        <v>14.272997032640948</v>
      </c>
      <c r="H16" s="65">
        <v>2.9673590504449621E-2</v>
      </c>
      <c r="I16" s="63">
        <v>12.59600614439324</v>
      </c>
      <c r="J16" s="63">
        <v>1.42</v>
      </c>
      <c r="K16" s="63">
        <v>1.6769908882477083</v>
      </c>
      <c r="L16" s="63">
        <v>4.78</v>
      </c>
      <c r="M16" s="66">
        <f>'[1]Исходный для набора'!Z30</f>
        <v>9.6</v>
      </c>
      <c r="N16" s="67">
        <f>'[1]Исходный для набора'!AA30</f>
        <v>573</v>
      </c>
      <c r="O16" s="66">
        <f>'[1]Исходный для набора'!AB30</f>
        <v>7.6</v>
      </c>
    </row>
    <row r="17" spans="1:21" ht="16.8" x14ac:dyDescent="0.3">
      <c r="A17" s="62" t="s">
        <v>27</v>
      </c>
      <c r="B17" s="63">
        <v>0.96</v>
      </c>
      <c r="C17" s="63">
        <v>-1.0000000000000009E-2</v>
      </c>
      <c r="D17" s="63">
        <v>6.4</v>
      </c>
      <c r="E17" s="64">
        <v>150</v>
      </c>
      <c r="F17" s="64">
        <v>473</v>
      </c>
      <c r="G17" s="63">
        <v>6.3999999999999995</v>
      </c>
      <c r="H17" s="65">
        <v>-6.6666666666667318E-2</v>
      </c>
      <c r="I17" s="63">
        <v>13.530655391120508</v>
      </c>
      <c r="J17" s="63">
        <v>-5.44</v>
      </c>
      <c r="K17" s="63">
        <v>-7.1306553911205084</v>
      </c>
      <c r="L17" s="63">
        <v>0.96</v>
      </c>
      <c r="M17" s="66">
        <f>'[1]Исходный для набора'!Z21</f>
        <v>0.97</v>
      </c>
      <c r="N17" s="67">
        <f>'[1]Исходный для набора'!AA22</f>
        <v>138</v>
      </c>
      <c r="O17" s="66">
        <f>'[1]Исходный для набора'!AB21</f>
        <v>10.5</v>
      </c>
    </row>
    <row r="18" spans="1:21" ht="16.8" x14ac:dyDescent="0.3">
      <c r="A18" s="62" t="s">
        <v>28</v>
      </c>
      <c r="B18" s="63">
        <v>42.24</v>
      </c>
      <c r="C18" s="63">
        <v>-0.21999999999999886</v>
      </c>
      <c r="D18" s="63">
        <v>42.5</v>
      </c>
      <c r="E18" s="64">
        <v>2469</v>
      </c>
      <c r="F18" s="64">
        <v>2489</v>
      </c>
      <c r="G18" s="63">
        <v>17.108140947752126</v>
      </c>
      <c r="H18" s="65">
        <v>-8.9104900769541473E-2</v>
      </c>
      <c r="I18" s="63">
        <v>17.075130574527922</v>
      </c>
      <c r="J18" s="63">
        <v>-0.25999999999999801</v>
      </c>
      <c r="K18" s="63">
        <v>3.3010373224204415E-2</v>
      </c>
      <c r="L18" s="63">
        <v>48.77</v>
      </c>
      <c r="M18" s="66">
        <f>'[1]Исходный для набора'!Z33</f>
        <v>42.46</v>
      </c>
      <c r="N18" s="67">
        <f>'[1]Исходный для набора'!AA33</f>
        <v>2923</v>
      </c>
      <c r="O18" s="66">
        <f>'[1]Исходный для набора'!AB33</f>
        <v>47.4</v>
      </c>
    </row>
    <row r="19" spans="1:21" ht="16.8" x14ac:dyDescent="0.3">
      <c r="A19" s="62" t="s">
        <v>29</v>
      </c>
      <c r="B19" s="63">
        <v>6.9</v>
      </c>
      <c r="C19" s="63">
        <v>-6.9999999999999396E-2</v>
      </c>
      <c r="D19" s="63">
        <v>9.4</v>
      </c>
      <c r="E19" s="64">
        <v>527</v>
      </c>
      <c r="F19" s="64">
        <v>781</v>
      </c>
      <c r="G19" s="63">
        <v>13.092979127134726</v>
      </c>
      <c r="H19" s="65">
        <v>-0.13282732447817658</v>
      </c>
      <c r="I19" s="63">
        <v>12.03585147247119</v>
      </c>
      <c r="J19" s="63">
        <v>-2.5</v>
      </c>
      <c r="K19" s="63">
        <v>1.0571276546635353</v>
      </c>
      <c r="L19" s="63">
        <v>5.1100000000000003</v>
      </c>
      <c r="M19" s="66">
        <f>'[1]Исходный для набора'!Z34</f>
        <v>6.97</v>
      </c>
      <c r="N19" s="67">
        <f>'[1]Исходный для набора'!AA34</f>
        <v>808</v>
      </c>
      <c r="O19" s="66">
        <f>'[1]Исходный для набора'!AB34</f>
        <v>10.6</v>
      </c>
      <c r="U19" s="68"/>
    </row>
    <row r="20" spans="1:21" ht="16.8" x14ac:dyDescent="0.3">
      <c r="A20" s="62" t="s">
        <v>30</v>
      </c>
      <c r="B20" s="63">
        <v>6.8</v>
      </c>
      <c r="C20" s="63">
        <v>0</v>
      </c>
      <c r="D20" s="63">
        <v>7.5</v>
      </c>
      <c r="E20" s="64">
        <v>440</v>
      </c>
      <c r="F20" s="64">
        <v>440</v>
      </c>
      <c r="G20" s="63">
        <v>15.454545454545453</v>
      </c>
      <c r="H20" s="65">
        <v>0</v>
      </c>
      <c r="I20" s="63">
        <v>17.045454545454543</v>
      </c>
      <c r="J20" s="63">
        <v>-0.70000000000000018</v>
      </c>
      <c r="K20" s="63">
        <v>-1.5909090909090899</v>
      </c>
      <c r="L20" s="63">
        <v>5.4</v>
      </c>
      <c r="M20" s="66">
        <f>'[1]Исходный для набора'!Z39</f>
        <v>6.8</v>
      </c>
      <c r="N20" s="67">
        <f>'[1]Исходный для набора'!AA39</f>
        <v>440</v>
      </c>
      <c r="O20" s="66">
        <f>'[1]Исходный для набора'!AB39</f>
        <v>6.1</v>
      </c>
    </row>
    <row r="21" spans="1:21" ht="16.8" x14ac:dyDescent="0.3">
      <c r="A21" s="69" t="s">
        <v>31</v>
      </c>
      <c r="B21" s="70">
        <v>315.95</v>
      </c>
      <c r="C21" s="70">
        <v>-1.2300000000000182</v>
      </c>
      <c r="D21" s="70">
        <v>331.69999999999993</v>
      </c>
      <c r="E21" s="71">
        <v>18241</v>
      </c>
      <c r="F21" s="71">
        <v>19438</v>
      </c>
      <c r="G21" s="70">
        <v>17.32087056630667</v>
      </c>
      <c r="H21" s="72">
        <v>-6.7430513677980031E-2</v>
      </c>
      <c r="I21" s="70">
        <v>17.064512809959872</v>
      </c>
      <c r="J21" s="70">
        <v>-15.749999999999943</v>
      </c>
      <c r="K21" s="73">
        <v>0.25635775634679803</v>
      </c>
      <c r="L21" s="70">
        <v>336.00999999999993</v>
      </c>
      <c r="M21" s="66">
        <f>SUM(M11:M20)</f>
        <v>317.18</v>
      </c>
      <c r="N21" s="74" t="e">
        <f>SUM(N11:N20)</f>
        <v>#REF!</v>
      </c>
      <c r="O21" s="75">
        <f>SUM(O11:O20)</f>
        <v>331.6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8.1999999999999993</v>
      </c>
      <c r="C23" s="63">
        <v>0.21999999999999886</v>
      </c>
      <c r="D23" s="63">
        <v>9.6999999999999993</v>
      </c>
      <c r="E23" s="64">
        <v>670</v>
      </c>
      <c r="F23" s="64">
        <v>739</v>
      </c>
      <c r="G23" s="63">
        <v>12.238805970149253</v>
      </c>
      <c r="H23" s="65">
        <v>0.32835820895522261</v>
      </c>
      <c r="I23" s="63">
        <v>13.125845737483084</v>
      </c>
      <c r="J23" s="63">
        <v>-1.5</v>
      </c>
      <c r="K23" s="63">
        <v>-0.88703976733383172</v>
      </c>
      <c r="L23" s="63">
        <v>6.99</v>
      </c>
      <c r="M23" s="66">
        <f>'[1]Исходный для набора'!Z12</f>
        <v>7.98</v>
      </c>
      <c r="N23" s="67">
        <f>'[1]Исходный для набора'!AA12</f>
        <v>747</v>
      </c>
      <c r="O23" s="66">
        <f>'[1]Исходный для набора'!AB12</f>
        <v>9.6999999999999993</v>
      </c>
    </row>
    <row r="24" spans="1:21" ht="16.8" x14ac:dyDescent="0.3">
      <c r="A24" s="62" t="s">
        <v>33</v>
      </c>
      <c r="B24" s="63">
        <v>43.88</v>
      </c>
      <c r="C24" s="63">
        <v>0.10000000000000142</v>
      </c>
      <c r="D24" s="63">
        <v>46.4</v>
      </c>
      <c r="E24" s="64">
        <v>3333</v>
      </c>
      <c r="F24" s="64">
        <v>3333</v>
      </c>
      <c r="G24" s="63">
        <v>13.165316531653167</v>
      </c>
      <c r="H24" s="65">
        <v>3.0003000300030891E-2</v>
      </c>
      <c r="I24" s="63">
        <v>13.921392139213921</v>
      </c>
      <c r="J24" s="63">
        <v>-2.519999999999996</v>
      </c>
      <c r="K24" s="63">
        <v>-0.75607560756075465</v>
      </c>
      <c r="L24" s="63">
        <v>47.95</v>
      </c>
      <c r="M24" s="66">
        <f>'[1]Исходный для набора'!Z11</f>
        <v>43.78</v>
      </c>
      <c r="N24" s="67">
        <f>'[1]Исходный для набора'!AA11</f>
        <v>3293</v>
      </c>
      <c r="O24" s="66">
        <f>'[1]Исходный для набора'!AB11</f>
        <v>42.1</v>
      </c>
    </row>
    <row r="25" spans="1:21" ht="16.8" x14ac:dyDescent="0.3">
      <c r="A25" s="62" t="s">
        <v>34</v>
      </c>
      <c r="B25" s="63">
        <v>9.91</v>
      </c>
      <c r="C25" s="63">
        <v>-0.55000000000000071</v>
      </c>
      <c r="D25" s="63">
        <v>12.4</v>
      </c>
      <c r="E25" s="64">
        <v>1064</v>
      </c>
      <c r="F25" s="64">
        <v>1145</v>
      </c>
      <c r="G25" s="63">
        <v>9.313909774436091</v>
      </c>
      <c r="H25" s="65">
        <v>-0.51691729323308344</v>
      </c>
      <c r="I25" s="63">
        <v>10.829694323144105</v>
      </c>
      <c r="J25" s="63">
        <v>-2.4900000000000002</v>
      </c>
      <c r="K25" s="63">
        <v>-1.5157845487080142</v>
      </c>
      <c r="L25" s="63">
        <v>11.7</v>
      </c>
      <c r="M25" s="66">
        <f>'[1]Исходный для набора'!Z35</f>
        <v>10.46</v>
      </c>
      <c r="N25" s="67">
        <f>'[1]Исходный для набора'!AA35</f>
        <v>1618</v>
      </c>
      <c r="O25" s="66">
        <f>'[1]Исходный для набора'!AB35</f>
        <v>11</v>
      </c>
    </row>
    <row r="26" spans="1:21" ht="16.8" x14ac:dyDescent="0.3">
      <c r="A26" s="62" t="s">
        <v>35</v>
      </c>
      <c r="B26" s="63">
        <v>19.2</v>
      </c>
      <c r="C26" s="63">
        <v>0.35999999999999943</v>
      </c>
      <c r="D26" s="63">
        <v>20.399999999999999</v>
      </c>
      <c r="E26" s="64">
        <v>1307</v>
      </c>
      <c r="F26" s="64">
        <v>1228</v>
      </c>
      <c r="G26" s="63">
        <v>14.690130068859984</v>
      </c>
      <c r="H26" s="65">
        <v>0.27543993879112527</v>
      </c>
      <c r="I26" s="63">
        <v>16.612377850162865</v>
      </c>
      <c r="J26" s="63">
        <v>-1.1999999999999993</v>
      </c>
      <c r="K26" s="63">
        <v>-1.9222477813028807</v>
      </c>
      <c r="L26" s="63">
        <v>20.239999999999998</v>
      </c>
      <c r="M26" s="66">
        <f>'[1]Исходный для набора'!Z16</f>
        <v>18.84</v>
      </c>
      <c r="N26" s="67">
        <f>'[1]Исходный для набора'!AA16</f>
        <v>1279</v>
      </c>
      <c r="O26" s="66">
        <f>'[1]Исходный для набора'!AB16</f>
        <v>22.6</v>
      </c>
    </row>
    <row r="27" spans="1:21" ht="16.8" x14ac:dyDescent="0.3">
      <c r="A27" s="62" t="s">
        <v>36</v>
      </c>
      <c r="B27" s="63">
        <v>4.3899999999999997</v>
      </c>
      <c r="C27" s="63">
        <v>9.9999999999997868E-3</v>
      </c>
      <c r="D27" s="63">
        <v>4.5199999999999996</v>
      </c>
      <c r="E27" s="64">
        <v>379</v>
      </c>
      <c r="F27" s="64">
        <v>378</v>
      </c>
      <c r="G27" s="63">
        <v>11.58311345646438</v>
      </c>
      <c r="H27" s="65">
        <v>2.6385224274408259E-2</v>
      </c>
      <c r="I27" s="63">
        <v>11.957671957671957</v>
      </c>
      <c r="J27" s="63">
        <v>-0.12999999999999989</v>
      </c>
      <c r="K27" s="63">
        <v>-0.37455850120757717</v>
      </c>
      <c r="L27" s="63">
        <v>3.79</v>
      </c>
      <c r="M27" s="66">
        <f>'[1]Исходный для набора'!Z13</f>
        <v>4.38</v>
      </c>
      <c r="N27" s="67">
        <f>'[1]Исходный для набора'!AA13</f>
        <v>414</v>
      </c>
      <c r="O27" s="66">
        <f>'[1]Исходный для набора'!AB13</f>
        <v>5.2</v>
      </c>
    </row>
    <row r="28" spans="1:21" ht="16.8" x14ac:dyDescent="0.3">
      <c r="A28" s="62" t="s">
        <v>37</v>
      </c>
      <c r="B28" s="63">
        <v>8.6999999999999993</v>
      </c>
      <c r="C28" s="63">
        <v>-0.20000000000000107</v>
      </c>
      <c r="D28" s="63">
        <v>12.1</v>
      </c>
      <c r="E28" s="64">
        <v>760</v>
      </c>
      <c r="F28" s="64">
        <v>760</v>
      </c>
      <c r="G28" s="63">
        <v>11.447368421052632</v>
      </c>
      <c r="H28" s="65">
        <v>-0.2631578947368407</v>
      </c>
      <c r="I28" s="63">
        <v>15.921052631578947</v>
      </c>
      <c r="J28" s="63">
        <v>-3.4000000000000004</v>
      </c>
      <c r="K28" s="63">
        <v>-4.473684210526315</v>
      </c>
      <c r="L28" s="63">
        <v>11.2</v>
      </c>
      <c r="M28" s="66">
        <f>'[1]Исходный для набора'!Z27</f>
        <v>8.9</v>
      </c>
      <c r="N28" s="67">
        <f>'[1]Исходный для набора'!AA27</f>
        <v>760</v>
      </c>
      <c r="O28" s="66">
        <f>'[1]Исходный для набора'!AB27</f>
        <v>11.5</v>
      </c>
    </row>
    <row r="29" spans="1:21" s="76" customFormat="1" ht="14.25" customHeight="1" x14ac:dyDescent="0.3">
      <c r="A29" s="69" t="s">
        <v>31</v>
      </c>
      <c r="B29" s="70">
        <v>94.28</v>
      </c>
      <c r="C29" s="70">
        <v>-6.0000000000002274E-2</v>
      </c>
      <c r="D29" s="70">
        <v>105.52</v>
      </c>
      <c r="E29" s="71">
        <v>7513</v>
      </c>
      <c r="F29" s="71">
        <v>7583</v>
      </c>
      <c r="G29" s="70">
        <v>12.548915213629709</v>
      </c>
      <c r="H29" s="72">
        <v>-7.9861573273003472E-3</v>
      </c>
      <c r="I29" s="70">
        <v>13.915336937887378</v>
      </c>
      <c r="J29" s="70">
        <v>-11.239999999999995</v>
      </c>
      <c r="K29" s="73">
        <v>-1.3664217242576697</v>
      </c>
      <c r="L29" s="70">
        <v>101.87</v>
      </c>
      <c r="M29" s="75">
        <f>SUM(M23:M28)</f>
        <v>94.34</v>
      </c>
      <c r="N29" s="74">
        <f>SUM(N23:N28)</f>
        <v>8111</v>
      </c>
      <c r="O29" s="75">
        <f>SUM(O23:O28)</f>
        <v>102.10000000000001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3.77</v>
      </c>
      <c r="C31" s="63">
        <v>0</v>
      </c>
      <c r="D31" s="63">
        <v>4.26</v>
      </c>
      <c r="E31" s="64">
        <v>366</v>
      </c>
      <c r="F31" s="64">
        <v>408</v>
      </c>
      <c r="G31" s="63">
        <v>10.300546448087433</v>
      </c>
      <c r="H31" s="65">
        <v>0</v>
      </c>
      <c r="I31" s="63">
        <v>10.441176470588236</v>
      </c>
      <c r="J31" s="63">
        <v>-0.48999999999999977</v>
      </c>
      <c r="K31" s="63">
        <v>-0.14063002250080281</v>
      </c>
      <c r="L31" s="63">
        <v>3.59</v>
      </c>
      <c r="M31" s="66">
        <f>'[1]Исходный для набора'!Z10</f>
        <v>3.77</v>
      </c>
      <c r="N31" s="67">
        <f>'[1]Исходный для набора'!AA10</f>
        <v>394</v>
      </c>
      <c r="O31" s="66">
        <f>'[1]Исходный для набора'!AB10</f>
        <v>4.4000000000000004</v>
      </c>
    </row>
    <row r="32" spans="1:21" ht="16.8" x14ac:dyDescent="0.3">
      <c r="A32" s="62" t="s">
        <v>39</v>
      </c>
      <c r="B32" s="63">
        <v>0.82</v>
      </c>
      <c r="C32" s="63">
        <v>0</v>
      </c>
      <c r="D32" s="63">
        <v>0.84</v>
      </c>
      <c r="E32" s="64">
        <v>94</v>
      </c>
      <c r="F32" s="64">
        <v>59</v>
      </c>
      <c r="G32" s="63">
        <v>8.7234042553191475</v>
      </c>
      <c r="H32" s="65">
        <v>0</v>
      </c>
      <c r="I32" s="63">
        <v>14.23728813559322</v>
      </c>
      <c r="J32" s="63">
        <v>-2.0000000000000018E-2</v>
      </c>
      <c r="K32" s="63">
        <v>-5.5138838802740722</v>
      </c>
      <c r="L32" s="63">
        <v>0.7</v>
      </c>
      <c r="M32" s="66">
        <f>'[1]Исходный для набора'!Z14</f>
        <v>0.82</v>
      </c>
      <c r="N32" s="67">
        <f>'[1]Исходный для набора'!AA14</f>
        <v>263</v>
      </c>
      <c r="O32" s="66">
        <f>'[1]Исходный для набора'!AB14</f>
        <v>1</v>
      </c>
    </row>
    <row r="33" spans="1:15" ht="16.8" x14ac:dyDescent="0.3">
      <c r="A33" s="62" t="s">
        <v>40</v>
      </c>
      <c r="B33" s="63">
        <v>1.2</v>
      </c>
      <c r="C33" s="63">
        <v>0</v>
      </c>
      <c r="D33" s="63">
        <v>1.34</v>
      </c>
      <c r="E33" s="64">
        <v>100</v>
      </c>
      <c r="F33" s="64">
        <v>100</v>
      </c>
      <c r="G33" s="63">
        <v>12</v>
      </c>
      <c r="H33" s="65">
        <v>0</v>
      </c>
      <c r="I33" s="63">
        <v>13.4</v>
      </c>
      <c r="J33" s="63">
        <v>-0.14000000000000012</v>
      </c>
      <c r="K33" s="63">
        <v>-1.4000000000000004</v>
      </c>
      <c r="L33" s="63">
        <v>0.6</v>
      </c>
      <c r="M33" s="66">
        <f>'[1]Исходный для набора'!Z37</f>
        <v>1.2</v>
      </c>
      <c r="N33" s="67">
        <f>'[1]Исходный для набора'!AA37</f>
        <v>100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104.8</v>
      </c>
      <c r="C34" s="63">
        <v>-0.10000000000000853</v>
      </c>
      <c r="D34" s="63">
        <v>93.2</v>
      </c>
      <c r="E34" s="64">
        <v>4971</v>
      </c>
      <c r="F34" s="64">
        <v>4971</v>
      </c>
      <c r="G34" s="63">
        <v>21.082277207805269</v>
      </c>
      <c r="H34" s="65">
        <v>-2.0116676725006499E-2</v>
      </c>
      <c r="I34" s="63">
        <v>18.74874270770469</v>
      </c>
      <c r="J34" s="63">
        <v>11.599999999999994</v>
      </c>
      <c r="K34" s="63">
        <v>2.3335345001005798</v>
      </c>
      <c r="L34" s="63">
        <v>111.5</v>
      </c>
      <c r="M34" s="66">
        <f>'[1]Исходный для набора'!Z29</f>
        <v>104.9</v>
      </c>
      <c r="N34" s="67">
        <f>'[1]Исходный для набора'!AA29</f>
        <v>7672</v>
      </c>
      <c r="O34" s="66">
        <f>'[1]Исходный для набора'!AB29</f>
        <v>103.3</v>
      </c>
    </row>
    <row r="35" spans="1:15" ht="16.8" x14ac:dyDescent="0.3">
      <c r="A35" s="62" t="s">
        <v>42</v>
      </c>
      <c r="B35" s="63">
        <v>197.77</v>
      </c>
      <c r="C35" s="63">
        <v>-0.56999999999999318</v>
      </c>
      <c r="D35" s="63">
        <v>198.8</v>
      </c>
      <c r="E35" s="64">
        <v>7274</v>
      </c>
      <c r="F35" s="64">
        <v>7269</v>
      </c>
      <c r="G35" s="63">
        <v>27.188616992026397</v>
      </c>
      <c r="H35" s="65">
        <v>-7.8361286774811134E-2</v>
      </c>
      <c r="I35" s="63">
        <v>27.349016370890084</v>
      </c>
      <c r="J35" s="63">
        <v>-1.0300000000000011</v>
      </c>
      <c r="K35" s="63">
        <v>-0.16039937886368705</v>
      </c>
      <c r="L35" s="63">
        <v>198.99</v>
      </c>
      <c r="M35" s="66">
        <f>'[1]Исходный для набора'!Z38</f>
        <v>198.34</v>
      </c>
      <c r="N35" s="67">
        <f>'[1]Исходный для набора'!AA38</f>
        <v>7119</v>
      </c>
      <c r="O35" s="66">
        <f>'[1]Исходный для набора'!AB38</f>
        <v>179.1</v>
      </c>
    </row>
    <row r="36" spans="1:15" ht="16.8" x14ac:dyDescent="0.3">
      <c r="A36" s="62" t="s">
        <v>43</v>
      </c>
      <c r="B36" s="63">
        <v>14.19</v>
      </c>
      <c r="C36" s="63">
        <v>-0.29000000000000092</v>
      </c>
      <c r="D36" s="63">
        <v>19.100000000000001</v>
      </c>
      <c r="E36" s="64">
        <v>1272</v>
      </c>
      <c r="F36" s="64">
        <v>1382</v>
      </c>
      <c r="G36" s="63">
        <v>11.15566037735849</v>
      </c>
      <c r="H36" s="65">
        <v>-0.22798742138364858</v>
      </c>
      <c r="I36" s="63">
        <v>13.820549927641101</v>
      </c>
      <c r="J36" s="63">
        <v>-4.9100000000000019</v>
      </c>
      <c r="K36" s="63">
        <v>-2.6648895502826111</v>
      </c>
      <c r="L36" s="63">
        <v>15.83</v>
      </c>
      <c r="M36" s="66">
        <f>'[1]Исходный для набора'!Z40</f>
        <v>14.48</v>
      </c>
      <c r="N36" s="67">
        <f>'[1]Исходный для набора'!AA40</f>
        <v>1726</v>
      </c>
      <c r="O36" s="66">
        <f>'[1]Исходный для набора'!AB40</f>
        <v>14.5</v>
      </c>
    </row>
    <row r="37" spans="1:15" ht="16.8" x14ac:dyDescent="0.3">
      <c r="A37" s="62" t="s">
        <v>44</v>
      </c>
      <c r="B37" s="63">
        <v>31.48</v>
      </c>
      <c r="C37" s="63">
        <v>-1.9999999999999574E-2</v>
      </c>
      <c r="D37" s="63">
        <v>33.700000000000003</v>
      </c>
      <c r="E37" s="64">
        <v>1593</v>
      </c>
      <c r="F37" s="64">
        <v>1500</v>
      </c>
      <c r="G37" s="63">
        <v>19.761456371625862</v>
      </c>
      <c r="H37" s="65">
        <v>-1.2554927809169669E-2</v>
      </c>
      <c r="I37" s="63">
        <v>22.466666666666669</v>
      </c>
      <c r="J37" s="63">
        <v>-2.2200000000000024</v>
      </c>
      <c r="K37" s="63">
        <v>-2.705210295040807</v>
      </c>
      <c r="L37" s="63">
        <v>35.15</v>
      </c>
      <c r="M37" s="66">
        <f>'[1]Исходный для набора'!Z31</f>
        <v>31.5</v>
      </c>
      <c r="N37" s="67">
        <f>'[1]Исходный для набора'!AA31</f>
        <v>1700</v>
      </c>
      <c r="O37" s="66">
        <f>'[1]Исходный для набора'!AB31</f>
        <v>24.4</v>
      </c>
    </row>
    <row r="38" spans="1:15" s="76" customFormat="1" ht="16.8" x14ac:dyDescent="0.3">
      <c r="A38" s="69" t="s">
        <v>31</v>
      </c>
      <c r="B38" s="70">
        <v>354.03000000000003</v>
      </c>
      <c r="C38" s="70">
        <v>-0.98000000000001819</v>
      </c>
      <c r="D38" s="70">
        <v>351.24</v>
      </c>
      <c r="E38" s="71">
        <v>15670</v>
      </c>
      <c r="F38" s="71">
        <v>15689</v>
      </c>
      <c r="G38" s="70">
        <v>22.592852584556478</v>
      </c>
      <c r="H38" s="72">
        <v>-6.2539885130824757E-2</v>
      </c>
      <c r="I38" s="70">
        <v>22.387660144049974</v>
      </c>
      <c r="J38" s="70">
        <v>2.7900000000000205</v>
      </c>
      <c r="K38" s="73">
        <v>0.20519244050650443</v>
      </c>
      <c r="L38" s="70">
        <v>366.35999999999996</v>
      </c>
      <c r="M38" s="75">
        <f>SUM(M31:M37)</f>
        <v>355.01000000000005</v>
      </c>
      <c r="N38" s="74">
        <f>SUM(N31:N37)</f>
        <v>18974</v>
      </c>
      <c r="O38" s="75">
        <f>SUM(O31:O37)</f>
        <v>327.9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4.95</v>
      </c>
      <c r="C40" s="63">
        <v>-0.13999999999999968</v>
      </c>
      <c r="D40" s="63">
        <v>6</v>
      </c>
      <c r="E40" s="64">
        <v>849</v>
      </c>
      <c r="F40" s="64">
        <v>836</v>
      </c>
      <c r="G40" s="63">
        <v>5.8303886925795059</v>
      </c>
      <c r="H40" s="65">
        <v>-0.16489988221436924</v>
      </c>
      <c r="I40" s="63">
        <v>7.1770334928229671</v>
      </c>
      <c r="J40" s="63">
        <v>-1.0499999999999998</v>
      </c>
      <c r="K40" s="63">
        <v>-1.3466448002434612</v>
      </c>
      <c r="L40" s="63">
        <v>4.72</v>
      </c>
      <c r="M40" s="66">
        <f>'[1]Исходный для набора'!Z18</f>
        <v>5.09</v>
      </c>
      <c r="N40" s="67">
        <f>'[1]Исходный для набора'!AA19</f>
        <v>130</v>
      </c>
      <c r="O40" s="66">
        <f>'[1]Исходный для набора'!AB18</f>
        <v>4.9000000000000004</v>
      </c>
    </row>
    <row r="41" spans="1:15" ht="16.8" x14ac:dyDescent="0.3">
      <c r="A41" s="62" t="s">
        <v>46</v>
      </c>
      <c r="B41" s="63">
        <v>166.38</v>
      </c>
      <c r="C41" s="63">
        <v>0.32999999999998408</v>
      </c>
      <c r="D41" s="63">
        <v>164.9</v>
      </c>
      <c r="E41" s="64">
        <v>5699</v>
      </c>
      <c r="F41" s="64">
        <v>5905</v>
      </c>
      <c r="G41" s="63">
        <v>29.194595543077732</v>
      </c>
      <c r="H41" s="65">
        <v>5.7904895595715544E-2</v>
      </c>
      <c r="I41" s="63">
        <v>27.925486875529213</v>
      </c>
      <c r="J41" s="63">
        <v>1.4799999999999898</v>
      </c>
      <c r="K41" s="53">
        <v>1.2691086675485188</v>
      </c>
      <c r="L41" s="63">
        <v>139.46</v>
      </c>
      <c r="M41" s="66">
        <f>'[1]Исходный для набора'!Z41</f>
        <v>166.05</v>
      </c>
      <c r="N41" s="67">
        <f>'[1]Исходный для набора'!AA41</f>
        <v>5592</v>
      </c>
      <c r="O41" s="66">
        <f>'[1]Исходный для набора'!AB41</f>
        <v>141.19999999999999</v>
      </c>
    </row>
    <row r="42" spans="1:15" ht="16.8" x14ac:dyDescent="0.3">
      <c r="A42" s="62" t="s">
        <v>47</v>
      </c>
      <c r="B42" s="63">
        <v>37.85</v>
      </c>
      <c r="C42" s="63">
        <v>0.17000000000000171</v>
      </c>
      <c r="D42" s="63">
        <v>39.4</v>
      </c>
      <c r="E42" s="64">
        <v>2583</v>
      </c>
      <c r="F42" s="64">
        <v>2582</v>
      </c>
      <c r="G42" s="63">
        <v>14.653503677893921</v>
      </c>
      <c r="H42" s="65">
        <v>6.5814943863724551E-2</v>
      </c>
      <c r="I42" s="63">
        <v>15.259488768396592</v>
      </c>
      <c r="J42" s="63">
        <v>-1.5499999999999972</v>
      </c>
      <c r="K42" s="63">
        <v>-0.60598509050267069</v>
      </c>
      <c r="L42" s="63">
        <v>32.590000000000003</v>
      </c>
      <c r="M42" s="66">
        <f>'[1]Исходный для набора'!Z28</f>
        <v>37.68</v>
      </c>
      <c r="N42" s="67">
        <f>'[1]Исходный для набора'!AA28</f>
        <v>2580</v>
      </c>
      <c r="O42" s="66">
        <f>'[1]Исходный для набора'!AB28</f>
        <v>37.200000000000003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0</v>
      </c>
    </row>
    <row r="44" spans="1:15" ht="16.8" x14ac:dyDescent="0.3">
      <c r="A44" s="62" t="s">
        <v>49</v>
      </c>
      <c r="B44" s="63">
        <v>0.66</v>
      </c>
      <c r="C44" s="63">
        <v>-2.9999999999999916E-2</v>
      </c>
      <c r="D44" s="77">
        <v>0.99</v>
      </c>
      <c r="E44" s="64">
        <v>146</v>
      </c>
      <c r="F44" s="64">
        <v>150</v>
      </c>
      <c r="G44" s="63">
        <v>4.5205479452054798</v>
      </c>
      <c r="H44" s="65">
        <v>-0.20547945205479401</v>
      </c>
      <c r="I44" s="63">
        <v>6.6</v>
      </c>
      <c r="J44" s="63">
        <v>-0.32999999999999996</v>
      </c>
      <c r="K44" s="63">
        <v>-2.0794520547945199</v>
      </c>
      <c r="L44" s="63">
        <v>0.66</v>
      </c>
      <c r="M44" s="66">
        <f>'[1]Исходный для набора'!Z19</f>
        <v>0.69</v>
      </c>
      <c r="N44" s="67">
        <f>'[1]Исходный для набора'!AA20</f>
        <v>993</v>
      </c>
      <c r="O44" s="66">
        <f>'[1]Исходный для набора'!AB19</f>
        <v>1.3</v>
      </c>
    </row>
    <row r="45" spans="1:15" ht="16.8" x14ac:dyDescent="0.3">
      <c r="A45" s="62" t="s">
        <v>50</v>
      </c>
      <c r="B45" s="63">
        <v>119.75</v>
      </c>
      <c r="C45" s="63">
        <v>-0.53000000000000114</v>
      </c>
      <c r="D45" s="63">
        <v>115.4</v>
      </c>
      <c r="E45" s="64">
        <v>7275</v>
      </c>
      <c r="F45" s="64">
        <v>7305</v>
      </c>
      <c r="G45" s="63">
        <v>16.460481099656359</v>
      </c>
      <c r="H45" s="65">
        <v>-7.2852233676975686E-2</v>
      </c>
      <c r="I45" s="63">
        <v>15.797399041752227</v>
      </c>
      <c r="J45" s="63">
        <v>4.3499999999999943</v>
      </c>
      <c r="K45" s="63">
        <v>0.66308205790413233</v>
      </c>
      <c r="L45" s="63">
        <v>115.62</v>
      </c>
      <c r="M45" s="66">
        <f>'[1]Исходный для набора'!Z26</f>
        <v>120.28</v>
      </c>
      <c r="N45" s="67">
        <f>'[1]Исходный для набора'!AA26</f>
        <v>7286</v>
      </c>
      <c r="O45" s="66">
        <f>'[1]Исходный для набора'!AB26</f>
        <v>109.5</v>
      </c>
    </row>
    <row r="46" spans="1:15" ht="16.8" x14ac:dyDescent="0.3">
      <c r="A46" s="62" t="s">
        <v>51</v>
      </c>
      <c r="B46" s="63">
        <v>93.5</v>
      </c>
      <c r="C46" s="63">
        <v>-0.29999999999999716</v>
      </c>
      <c r="D46" s="63">
        <v>86.6</v>
      </c>
      <c r="E46" s="64">
        <v>4299</v>
      </c>
      <c r="F46" s="64">
        <v>4038</v>
      </c>
      <c r="G46" s="63">
        <v>21.749244010234939</v>
      </c>
      <c r="H46" s="65">
        <v>-6.9783670621070826E-2</v>
      </c>
      <c r="I46" s="63">
        <v>21.446260525012381</v>
      </c>
      <c r="J46" s="63">
        <v>6.9000000000000057</v>
      </c>
      <c r="K46" s="63">
        <v>0.30298348522255836</v>
      </c>
      <c r="L46" s="63">
        <v>105.5</v>
      </c>
      <c r="M46" s="66">
        <f>'[1]Исходный для набора'!Z25</f>
        <v>93.8</v>
      </c>
      <c r="N46" s="67">
        <f>'[1]Исходный для набора'!AA25</f>
        <v>3958</v>
      </c>
      <c r="O46" s="66">
        <f>'[1]Исходный для набора'!AB25</f>
        <v>65.8</v>
      </c>
    </row>
    <row r="47" spans="1:15" s="76" customFormat="1" ht="16.8" x14ac:dyDescent="0.3">
      <c r="A47" s="69" t="s">
        <v>31</v>
      </c>
      <c r="B47" s="70">
        <v>423.09</v>
      </c>
      <c r="C47" s="70">
        <v>-0.50000000000005684</v>
      </c>
      <c r="D47" s="70">
        <v>413.29000000000008</v>
      </c>
      <c r="E47" s="71">
        <v>20851</v>
      </c>
      <c r="F47" s="71">
        <v>20816</v>
      </c>
      <c r="G47" s="70">
        <v>20.29111313606062</v>
      </c>
      <c r="H47" s="72">
        <v>-2.3979665243874848E-2</v>
      </c>
      <c r="I47" s="70">
        <v>19.854438893159113</v>
      </c>
      <c r="J47" s="70">
        <v>9.7999999999998977</v>
      </c>
      <c r="K47" s="73">
        <v>0.43667424290150691</v>
      </c>
      <c r="L47" s="70">
        <v>398.55</v>
      </c>
      <c r="M47" s="75">
        <f>SUM(M40:M46)</f>
        <v>423.59000000000003</v>
      </c>
      <c r="N47" s="74">
        <f>SUM(N40:N46)</f>
        <v>21040</v>
      </c>
      <c r="O47" s="75">
        <f>SUM(O40:O46)</f>
        <v>359.90000000000003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2.2200000000000002</v>
      </c>
      <c r="C49" s="63">
        <v>-5.9999999999999609E-2</v>
      </c>
      <c r="D49" s="63">
        <v>2.69</v>
      </c>
      <c r="E49" s="64">
        <v>185</v>
      </c>
      <c r="F49" s="64">
        <v>186</v>
      </c>
      <c r="G49" s="63">
        <v>12</v>
      </c>
      <c r="H49" s="65">
        <v>-0.32432432432432456</v>
      </c>
      <c r="I49" s="63">
        <v>14.462365591397848</v>
      </c>
      <c r="J49" s="63">
        <v>-0.46999999999999975</v>
      </c>
      <c r="K49" s="63">
        <v>-2.4623655913978482</v>
      </c>
      <c r="L49" s="63">
        <v>2.2599999999999998</v>
      </c>
      <c r="M49" s="66">
        <f>'[1]Исходный для набора'!Z17</f>
        <v>2.2799999999999998</v>
      </c>
      <c r="N49" s="67">
        <f>'[1]Исходный для набора'!AA17</f>
        <v>185</v>
      </c>
      <c r="O49" s="66">
        <f>'[1]Исходный для набора'!AB17</f>
        <v>2.7</v>
      </c>
    </row>
    <row r="50" spans="1:15" ht="18" customHeight="1" x14ac:dyDescent="0.3">
      <c r="A50" s="62" t="s">
        <v>53</v>
      </c>
      <c r="B50" s="63">
        <v>0.2</v>
      </c>
      <c r="C50" s="63">
        <v>0</v>
      </c>
      <c r="D50" s="63">
        <v>0.24</v>
      </c>
      <c r="E50" s="64">
        <v>41</v>
      </c>
      <c r="F50" s="64">
        <v>39</v>
      </c>
      <c r="G50" s="63">
        <v>4.8780487804878048</v>
      </c>
      <c r="H50" s="65">
        <v>0</v>
      </c>
      <c r="I50" s="63">
        <v>6.1538461538461542</v>
      </c>
      <c r="J50" s="63">
        <v>-3.999999999999998E-2</v>
      </c>
      <c r="K50" s="63">
        <v>-1.2757973733583494</v>
      </c>
      <c r="L50" s="63">
        <v>0</v>
      </c>
      <c r="M50" s="66">
        <f>'[1]Исходный для набора'!Z22</f>
        <v>0.2</v>
      </c>
      <c r="N50" s="67">
        <f>'[1]Исходный для набора'!AA23</f>
        <v>10626</v>
      </c>
      <c r="O50" s="66">
        <f>'[1]Исходный для набора'!AB22</f>
        <v>1</v>
      </c>
    </row>
    <row r="51" spans="1:15" ht="16.8" x14ac:dyDescent="0.3">
      <c r="A51" s="62" t="s">
        <v>54</v>
      </c>
      <c r="B51" s="63">
        <v>0.94</v>
      </c>
      <c r="C51" s="63">
        <v>0</v>
      </c>
      <c r="D51" s="63">
        <v>1.1000000000000001</v>
      </c>
      <c r="E51" s="64">
        <v>109</v>
      </c>
      <c r="F51" s="64">
        <v>101</v>
      </c>
      <c r="G51" s="63">
        <v>8.623853211009175</v>
      </c>
      <c r="H51" s="65">
        <v>0</v>
      </c>
      <c r="I51" s="63">
        <v>10.891089108910892</v>
      </c>
      <c r="J51" s="63">
        <v>-0.16000000000000014</v>
      </c>
      <c r="K51" s="63">
        <v>-2.2672358979017169</v>
      </c>
      <c r="L51" s="63">
        <v>0.42</v>
      </c>
      <c r="M51" s="66">
        <f>'[1]Исходный для набора'!Z32</f>
        <v>0.94</v>
      </c>
      <c r="N51" s="67">
        <f>'[1]Исходный для набора'!AA32</f>
        <v>99</v>
      </c>
      <c r="O51" s="66">
        <f>'[1]Исходный для набора'!AB32</f>
        <v>0.8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0.1</v>
      </c>
    </row>
    <row r="53" spans="1:15" s="76" customFormat="1" ht="16.8" x14ac:dyDescent="0.3">
      <c r="A53" s="69" t="s">
        <v>31</v>
      </c>
      <c r="B53" s="70">
        <v>3.3600000000000003</v>
      </c>
      <c r="C53" s="70">
        <v>-5.9999999999999609E-2</v>
      </c>
      <c r="D53" s="70">
        <v>4.0299999999999994</v>
      </c>
      <c r="E53" s="71">
        <v>335</v>
      </c>
      <c r="F53" s="71">
        <v>326</v>
      </c>
      <c r="G53" s="70">
        <v>10.029850746268657</v>
      </c>
      <c r="H53" s="72">
        <v>-0.17910447761193993</v>
      </c>
      <c r="I53" s="70">
        <v>12.361963190184047</v>
      </c>
      <c r="J53" s="70">
        <v>-0.66999999999999904</v>
      </c>
      <c r="K53" s="73">
        <v>-2.3321124439153902</v>
      </c>
      <c r="L53" s="70">
        <v>2.6799999999999997</v>
      </c>
      <c r="M53" s="75">
        <f>SUM(M49:M52)</f>
        <v>3.42</v>
      </c>
      <c r="N53" s="74">
        <f>SUM(N49:N52)</f>
        <v>10959</v>
      </c>
      <c r="O53" s="75">
        <f>SUM(O49:O52)</f>
        <v>4.5999999999999996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1190.71</v>
      </c>
      <c r="C55" s="84">
        <v>-2.8299999999999272</v>
      </c>
      <c r="D55" s="84">
        <v>1205.7800000000002</v>
      </c>
      <c r="E55" s="85">
        <v>62610</v>
      </c>
      <c r="F55" s="85">
        <v>63852</v>
      </c>
      <c r="G55" s="84">
        <v>19</v>
      </c>
      <c r="H55" s="86">
        <v>-6.3088963424373645E-2</v>
      </c>
      <c r="I55" s="84">
        <v>18.899999999999999</v>
      </c>
      <c r="J55" s="84">
        <v>-15.070000000000164</v>
      </c>
      <c r="K55" s="84">
        <v>0.10000000000000142</v>
      </c>
      <c r="L55" s="84">
        <v>1205.4700000000003</v>
      </c>
      <c r="M55" s="87">
        <f>'[1]Исходный для набора'!Z43</f>
        <v>1193.54</v>
      </c>
      <c r="N55" s="88">
        <f>'[1]Исходный для набора'!AA43</f>
        <v>68809</v>
      </c>
      <c r="O55" s="89">
        <f>'[1]Исходный для набора'!AB43</f>
        <v>1126.0999999999999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1190.71</v>
      </c>
      <c r="C63" s="110"/>
      <c r="D63" s="111">
        <v>344895.75</v>
      </c>
      <c r="E63" s="112"/>
      <c r="F63" s="113">
        <v>16823</v>
      </c>
      <c r="G63" s="114"/>
      <c r="H63" s="115">
        <v>62610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1205.7800000000002</v>
      </c>
      <c r="C64" s="110"/>
      <c r="D64" s="111">
        <v>328072.75</v>
      </c>
      <c r="E64" s="112"/>
      <c r="F64" s="119"/>
      <c r="G64" s="120"/>
      <c r="H64" s="115">
        <v>63852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1126.0999999999999</v>
      </c>
      <c r="C65" s="110"/>
      <c r="D65" s="111">
        <v>336527.6</v>
      </c>
      <c r="E65" s="112"/>
      <c r="F65" s="119"/>
      <c r="G65" s="120"/>
      <c r="H65" s="115">
        <v>68809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2023-09-26T02:12:59Z</dcterms:created>
  <dcterms:modified xsi:type="dcterms:W3CDTF">2023-09-26T02:13:43Z</dcterms:modified>
</cp:coreProperties>
</file>