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9. СЕН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<sst xmlns="http://schemas.openxmlformats.org/spreadsheetml/2006/main" count="90" uniqueCount="74">
  <si>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</si>
  <si>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</si>
  <si>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</si>
  <si>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</si>
  <si>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</si>
  <si>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</si>
  <si>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</si>
  <si>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</si>
  <si>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</si>
  <si>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</si>
  <si>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</si>
  <si>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</si>
  <si>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</si>
  <si>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</si>
  <si>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</si>
  <si>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</si>
  <si>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</si>
  <si>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</si>
  <si>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</si>
  <si>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</si>
  <si>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</si>
  <si>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</si>
  <si>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</si>
  <si>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</si>
  <si>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</si>
  <si>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</si>
  <si>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</si>
  <si>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</si>
  <si>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</si>
  <si>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</si>
  <si>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</si>
  <si>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</si>
  <si>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</si>
  <si>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</si>
  <si>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</si>
  <si>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</si>
  <si>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</si>
  <si>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</si>
  <si>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</si>
  <si>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</si>
  <si>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</si>
  <si>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</si>
  <si>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</si>
  <si>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</si>
  <si>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</si>
  <si>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</si>
  <si>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</si>
  <si>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</si>
  <si>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</si>
  <si>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</si>
  <si>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</si>
  <si>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</si>
  <si>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</si>
  <si>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</si>
  <si>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</si>
  <si>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</si>
  <si>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</si>
  <si>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</si>
  <si>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</si>
  <si>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</si>
  <si>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</si>
  <si>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</si>
  <si>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</si>
  <si>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</si>
  <si>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</si>
  <si>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</si>
  <si>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</si>
  <si>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22 сентября</t>
  </si>
  <si>
    <t>2023 года</t>
  </si>
  <si>
    <t>Разница к 2022 году +/-</t>
  </si>
  <si>
    <t>на 1 сентября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</si>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</sst>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45.58</v>
          </cell>
          <cell r="AA9">
            <v>2110</v>
          </cell>
          <cell r="AB9">
            <v>44.3</v>
          </cell>
        </row>
        <row r="10">
          <cell r="Z10">
            <v>3.99</v>
          </cell>
          <cell r="AA10">
            <v>394</v>
          </cell>
          <cell r="AB10">
            <v>4.3499999999999996</v>
          </cell>
        </row>
        <row r="11">
          <cell r="Z11">
            <v>43.97</v>
          </cell>
          <cell r="AA11">
            <v>3293</v>
          </cell>
          <cell r="AB11">
            <v>42.7</v>
          </cell>
        </row>
        <row r="12">
          <cell r="Z12">
            <v>8.5299999999999994</v>
          </cell>
          <cell r="AA12">
            <v>747</v>
          </cell>
          <cell r="AB12">
            <v>10.1</v>
          </cell>
        </row>
        <row r="13">
          <cell r="Z13">
            <v>4.4000000000000004</v>
          </cell>
          <cell r="AA13">
            <v>414</v>
          </cell>
          <cell r="AB13">
            <v>5.2</v>
          </cell>
        </row>
        <row r="14">
          <cell r="Z14">
            <v>0.84</v>
          </cell>
          <cell r="AA14">
            <v>263</v>
          </cell>
          <cell r="AB14">
            <v>1.3</v>
          </cell>
        </row>
        <row r="15">
          <cell r="Z15">
            <v>11.71</v>
          </cell>
          <cell r="AA15">
            <v>1000</v>
          </cell>
          <cell r="AB15">
            <v>13.8</v>
          </cell>
        </row>
        <row r="16">
          <cell r="Z16">
            <v>18.63</v>
          </cell>
          <cell r="AA16">
            <v>1279</v>
          </cell>
          <cell r="AB16">
            <v>22</v>
          </cell>
        </row>
        <row r="17">
          <cell r="Z17">
            <v>2.2799999999999998</v>
          </cell>
          <cell r="AA17">
            <v>185</v>
          </cell>
          <cell r="AB17">
            <v>2.8</v>
          </cell>
        </row>
        <row r="18">
          <cell r="Z18">
            <v>5.07</v>
          </cell>
          <cell r="AB18">
            <v>4.5999999999999996</v>
          </cell>
        </row>
        <row r="19">
          <cell r="Z19">
            <v>0.8</v>
          </cell>
          <cell r="AA19">
            <v>130</v>
          </cell>
          <cell r="AB19">
            <v>1.3</v>
          </cell>
        </row>
        <row r="20">
          <cell r="Z20">
            <v>3.2</v>
          </cell>
          <cell r="AA20">
            <v>993</v>
          </cell>
          <cell r="AB20">
            <v>6.5</v>
          </cell>
        </row>
        <row r="21">
          <cell r="Z21">
            <v>0.97</v>
          </cell>
          <cell r="AA21">
            <v>909</v>
          </cell>
          <cell r="AB21">
            <v>11.6</v>
          </cell>
        </row>
        <row r="22">
          <cell r="Z22">
            <v>0.2</v>
          </cell>
          <cell r="AA22">
            <v>138</v>
          </cell>
          <cell r="AB22">
            <v>1.1000000000000001</v>
          </cell>
        </row>
        <row r="23">
          <cell r="Z23">
            <v>189.38</v>
          </cell>
          <cell r="AA23">
            <v>10626</v>
          </cell>
          <cell r="AB23">
            <v>186.4</v>
          </cell>
        </row>
        <row r="24">
          <cell r="Z24">
            <v>0</v>
          </cell>
          <cell r="AA24">
            <v>501</v>
          </cell>
          <cell r="AB24">
            <v>0.79</v>
          </cell>
        </row>
        <row r="25">
          <cell r="Z25">
            <v>94.5</v>
          </cell>
          <cell r="AA25">
            <v>3958</v>
          </cell>
          <cell r="AB25">
            <v>66.5</v>
          </cell>
        </row>
        <row r="26">
          <cell r="Z26">
            <v>120.76</v>
          </cell>
          <cell r="AA26">
            <v>7286</v>
          </cell>
          <cell r="AB26">
            <v>109</v>
          </cell>
        </row>
        <row r="27">
          <cell r="Z27">
            <v>9</v>
          </cell>
          <cell r="AA27">
            <v>760</v>
          </cell>
          <cell r="AB27">
            <v>11</v>
          </cell>
        </row>
        <row r="28">
          <cell r="Z28">
            <v>38.33</v>
          </cell>
          <cell r="AA28">
            <v>2580</v>
          </cell>
          <cell r="AB28">
            <v>37.200000000000003</v>
          </cell>
        </row>
        <row r="29">
          <cell r="Z29">
            <v>106.9</v>
          </cell>
          <cell r="AA29">
            <v>7672</v>
          </cell>
          <cell r="AB29">
            <v>105.1</v>
          </cell>
        </row>
        <row r="30">
          <cell r="Z30">
            <v>9.75</v>
          </cell>
          <cell r="AA30">
            <v>573</v>
          </cell>
          <cell r="AB30">
            <v>7.72</v>
          </cell>
        </row>
        <row r="31">
          <cell r="Z31">
            <v>31.86</v>
          </cell>
          <cell r="AA31">
            <v>1700</v>
          </cell>
          <cell r="AB31">
            <v>25.5</v>
          </cell>
        </row>
        <row r="32">
          <cell r="Z32">
            <v>0.94</v>
          </cell>
          <cell r="AA32">
            <v>99</v>
          </cell>
          <cell r="AB32">
            <v>0.9</v>
          </cell>
        </row>
        <row r="33">
          <cell r="Z33">
            <v>41.87</v>
          </cell>
          <cell r="AA33">
            <v>2923</v>
          </cell>
          <cell r="AB33">
            <v>48</v>
          </cell>
        </row>
        <row r="34">
          <cell r="Z34">
            <v>7.03</v>
          </cell>
          <cell r="AA34">
            <v>808</v>
          </cell>
          <cell r="AB34">
            <v>10.8</v>
          </cell>
        </row>
        <row r="35">
          <cell r="Z35">
            <v>9.94</v>
          </cell>
          <cell r="AA35">
            <v>1618</v>
          </cell>
          <cell r="AB35">
            <v>11.8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1.2</v>
          </cell>
        </row>
        <row r="38">
          <cell r="Z38">
            <v>199.1</v>
          </cell>
          <cell r="AA38">
            <v>7119</v>
          </cell>
          <cell r="AB38">
            <v>180.3</v>
          </cell>
        </row>
        <row r="39">
          <cell r="Z39">
            <v>6.8</v>
          </cell>
          <cell r="AA39">
            <v>440</v>
          </cell>
          <cell r="AB39">
            <v>6.1</v>
          </cell>
        </row>
        <row r="40">
          <cell r="Z40">
            <v>14.8</v>
          </cell>
          <cell r="AA40">
            <v>1726</v>
          </cell>
          <cell r="AB40">
            <v>15.6</v>
          </cell>
        </row>
        <row r="41">
          <cell r="Z41">
            <v>166.03</v>
          </cell>
          <cell r="AA41">
            <v>5592</v>
          </cell>
          <cell r="AB41">
            <v>141.80000000000001</v>
          </cell>
        </row>
        <row r="42">
          <cell r="Z42">
            <v>0</v>
          </cell>
          <cell r="AA42">
            <v>49</v>
          </cell>
          <cell r="AB42">
            <v>7.0000000000000007E-2</v>
          </cell>
        </row>
        <row r="43">
          <cell r="Z43">
            <v>1198.3600000000001</v>
          </cell>
          <cell r="AA43">
            <v>68809</v>
          </cell>
          <cell r="AB43">
            <v>1137.43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44.44</v>
      </c>
      <c r="C11" s="63">
        <v>-1.1400000000000006</v>
      </c>
      <c r="D11" s="63">
        <v>41</v>
      </c>
      <c r="E11" s="64">
        <v>1846</v>
      </c>
      <c r="F11" s="64">
        <v>1897</v>
      </c>
      <c r="G11" s="63">
        <v>24.073672806067172</v>
      </c>
      <c r="H11" s="65">
        <v>-0.61755146262188276</v>
      </c>
      <c r="I11" s="63">
        <v>21.61307327358988</v>
      </c>
      <c r="J11" s="63">
        <v>3.4399999999999977</v>
      </c>
      <c r="K11" s="63">
        <v>2.4605995324772927</v>
      </c>
      <c r="L11" s="63">
        <v>55.17</v>
      </c>
      <c r="M11" s="66">
        <f>'[1]Исходный для набора'!Z9</f>
        <v>45.58</v>
      </c>
      <c r="N11" s="67">
        <f>'[1]Исходный для набора'!AA9</f>
        <v>2110</v>
      </c>
      <c r="O11" s="66">
        <f>'[1]Исходный для набора'!AB9</f>
        <v>44.3</v>
      </c>
    </row>
    <row r="12" spans="1:23" ht="16.8" x14ac:dyDescent="0.3">
      <c r="A12" s="62" t="s">
        <v>22</v>
      </c>
      <c r="B12" s="63">
        <v>190.64</v>
      </c>
      <c r="C12" s="63">
        <v>1.2599999999999909</v>
      </c>
      <c r="D12" s="63">
        <v>197</v>
      </c>
      <c r="E12" s="64">
        <v>10706</v>
      </c>
      <c r="F12" s="64">
        <v>10626</v>
      </c>
      <c r="G12" s="63">
        <v>17.806837287502333</v>
      </c>
      <c r="H12" s="65">
        <v>0.11769101438445517</v>
      </c>
      <c r="I12" s="63">
        <v>18.539431582909845</v>
      </c>
      <c r="J12" s="63">
        <v>-6.3600000000000136</v>
      </c>
      <c r="K12" s="63">
        <v>-0.73259429540751242</v>
      </c>
      <c r="L12" s="63">
        <v>209.57</v>
      </c>
      <c r="M12" s="66">
        <f>'[1]Исходный для набора'!Z23</f>
        <v>189.38</v>
      </c>
      <c r="N12" s="67" t="e">
        <f>'[1]Исходный для набора'!#REF!</f>
        <v>#REF!</v>
      </c>
      <c r="O12" s="66">
        <f>'[1]Исходный для набора'!AB23</f>
        <v>186.4</v>
      </c>
    </row>
    <row r="13" spans="1:23" ht="16.8" x14ac:dyDescent="0.3">
      <c r="A13" s="62" t="s">
        <v>23</v>
      </c>
      <c r="B13" s="63">
        <v>11.25</v>
      </c>
      <c r="C13" s="63">
        <v>-0.46000000000000085</v>
      </c>
      <c r="D13" s="63">
        <v>12.9</v>
      </c>
      <c r="E13" s="64">
        <v>1015</v>
      </c>
      <c r="F13" s="64">
        <v>1015</v>
      </c>
      <c r="G13" s="63">
        <v>11.083743842364532</v>
      </c>
      <c r="H13" s="65">
        <v>-0.45320197044335053</v>
      </c>
      <c r="I13" s="63">
        <v>12.709359605911329</v>
      </c>
      <c r="J13" s="63">
        <v>-1.6500000000000004</v>
      </c>
      <c r="K13" s="63">
        <v>-1.6256157635467972</v>
      </c>
      <c r="L13" s="63">
        <v>12.65</v>
      </c>
      <c r="M13" s="66">
        <f>'[1]Исходный для набора'!Z15</f>
        <v>11.71</v>
      </c>
      <c r="N13" s="67">
        <f>'[1]Исходный для набора'!AA15</f>
        <v>1000</v>
      </c>
      <c r="O13" s="66">
        <f>'[1]Исходный для набора'!AB15</f>
        <v>13.8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3.2</v>
      </c>
      <c r="C15" s="63">
        <v>0</v>
      </c>
      <c r="D15" s="63">
        <v>6.2</v>
      </c>
      <c r="E15" s="64">
        <v>414</v>
      </c>
      <c r="F15" s="64">
        <v>1066</v>
      </c>
      <c r="G15" s="63">
        <v>7.729468599033817</v>
      </c>
      <c r="H15" s="65">
        <v>0</v>
      </c>
      <c r="I15" s="63">
        <v>5.8161350844277679</v>
      </c>
      <c r="J15" s="63">
        <v>-3</v>
      </c>
      <c r="K15" s="63">
        <v>1.9133335146060491</v>
      </c>
      <c r="L15" s="63">
        <v>3.11</v>
      </c>
      <c r="M15" s="66">
        <f>'[1]Исходный для набора'!Z20</f>
        <v>3.2</v>
      </c>
      <c r="N15" s="67">
        <f>'[1]Исходный для набора'!AA21</f>
        <v>909</v>
      </c>
      <c r="O15" s="66">
        <f>'[1]Исходный для набора'!AB20</f>
        <v>6.5</v>
      </c>
    </row>
    <row r="16" spans="1:23" ht="16.8" x14ac:dyDescent="0.3">
      <c r="A16" s="62" t="s">
        <v>26</v>
      </c>
      <c r="B16" s="63">
        <v>9.74</v>
      </c>
      <c r="C16" s="63">
        <v>-9.9999999999997868E-3</v>
      </c>
      <c r="D16" s="63">
        <v>8.27</v>
      </c>
      <c r="E16" s="64">
        <v>674</v>
      </c>
      <c r="F16" s="64">
        <v>651</v>
      </c>
      <c r="G16" s="63">
        <v>14.451038575667654</v>
      </c>
      <c r="H16" s="65">
        <v>-1.4836795252227475E-2</v>
      </c>
      <c r="I16" s="63">
        <v>12.703533026113671</v>
      </c>
      <c r="J16" s="63">
        <v>1.4700000000000006</v>
      </c>
      <c r="K16" s="63">
        <v>1.7475055495539831</v>
      </c>
      <c r="L16" s="63">
        <v>5.44</v>
      </c>
      <c r="M16" s="66">
        <f>'[1]Исходный для набора'!Z30</f>
        <v>9.75</v>
      </c>
      <c r="N16" s="67">
        <f>'[1]Исходный для набора'!AA30</f>
        <v>573</v>
      </c>
      <c r="O16" s="66">
        <f>'[1]Исходный для набора'!AB30</f>
        <v>7.72</v>
      </c>
    </row>
    <row r="17" spans="1:21" ht="16.8" x14ac:dyDescent="0.3">
      <c r="A17" s="62" t="s">
        <v>27</v>
      </c>
      <c r="B17" s="63">
        <v>0.97</v>
      </c>
      <c r="C17" s="63">
        <v>0</v>
      </c>
      <c r="D17" s="63">
        <v>6.4</v>
      </c>
      <c r="E17" s="64">
        <v>150</v>
      </c>
      <c r="F17" s="64">
        <v>473</v>
      </c>
      <c r="G17" s="63">
        <v>6.4666666666666668</v>
      </c>
      <c r="H17" s="65">
        <v>0</v>
      </c>
      <c r="I17" s="63">
        <v>13.530655391120508</v>
      </c>
      <c r="J17" s="63">
        <v>-5.4300000000000006</v>
      </c>
      <c r="K17" s="63">
        <v>-7.0639887244538411</v>
      </c>
      <c r="L17" s="63">
        <v>1.01</v>
      </c>
      <c r="M17" s="66">
        <f>'[1]Исходный для набора'!Z21</f>
        <v>0.97</v>
      </c>
      <c r="N17" s="67">
        <f>'[1]Исходный для набора'!AA22</f>
        <v>138</v>
      </c>
      <c r="O17" s="66">
        <f>'[1]Исходный для набора'!AB21</f>
        <v>11.6</v>
      </c>
    </row>
    <row r="18" spans="1:21" ht="16.8" x14ac:dyDescent="0.3">
      <c r="A18" s="62" t="s">
        <v>28</v>
      </c>
      <c r="B18" s="63">
        <v>41.65</v>
      </c>
      <c r="C18" s="63">
        <v>-0.21999999999999886</v>
      </c>
      <c r="D18" s="63">
        <v>42.3</v>
      </c>
      <c r="E18" s="64">
        <v>2469</v>
      </c>
      <c r="F18" s="64">
        <v>2489</v>
      </c>
      <c r="G18" s="63">
        <v>16.869177804779262</v>
      </c>
      <c r="H18" s="65">
        <v>-8.9104900769541473E-2</v>
      </c>
      <c r="I18" s="63">
        <v>16.994777018883084</v>
      </c>
      <c r="J18" s="63">
        <v>-0.64999999999999858</v>
      </c>
      <c r="K18" s="63">
        <v>-0.12559921410382202</v>
      </c>
      <c r="L18" s="63">
        <v>48.55</v>
      </c>
      <c r="M18" s="66">
        <f>'[1]Исходный для набора'!Z33</f>
        <v>41.87</v>
      </c>
      <c r="N18" s="67">
        <f>'[1]Исходный для набора'!AA33</f>
        <v>2923</v>
      </c>
      <c r="O18" s="66">
        <f>'[1]Исходный для набора'!AB33</f>
        <v>48</v>
      </c>
    </row>
    <row r="19" spans="1:21" ht="16.8" x14ac:dyDescent="0.3">
      <c r="A19" s="62" t="s">
        <v>29</v>
      </c>
      <c r="B19" s="63">
        <v>6.99</v>
      </c>
      <c r="C19" s="63">
        <v>-4.0000000000000036E-2</v>
      </c>
      <c r="D19" s="63">
        <v>9.6999999999999993</v>
      </c>
      <c r="E19" s="64">
        <v>527</v>
      </c>
      <c r="F19" s="64">
        <v>781</v>
      </c>
      <c r="G19" s="63">
        <v>13.263757115749526</v>
      </c>
      <c r="H19" s="65">
        <v>-7.5901328273245028E-2</v>
      </c>
      <c r="I19" s="63">
        <v>12.419974391805377</v>
      </c>
      <c r="J19" s="63">
        <v>-2.7099999999999991</v>
      </c>
      <c r="K19" s="63">
        <v>0.84378272394414822</v>
      </c>
      <c r="L19" s="63">
        <v>5.34</v>
      </c>
      <c r="M19" s="66">
        <f>'[1]Исходный для набора'!Z34</f>
        <v>7.03</v>
      </c>
      <c r="N19" s="67">
        <f>'[1]Исходный для набора'!AA34</f>
        <v>808</v>
      </c>
      <c r="O19" s="66">
        <f>'[1]Исходный для набора'!AB34</f>
        <v>10.8</v>
      </c>
      <c r="U19" s="68"/>
    </row>
    <row r="20" spans="1:21" ht="16.8" x14ac:dyDescent="0.3">
      <c r="A20" s="62" t="s">
        <v>30</v>
      </c>
      <c r="B20" s="63">
        <v>6.8</v>
      </c>
      <c r="C20" s="63">
        <v>0</v>
      </c>
      <c r="D20" s="63">
        <v>7.4</v>
      </c>
      <c r="E20" s="64">
        <v>440</v>
      </c>
      <c r="F20" s="64">
        <v>440</v>
      </c>
      <c r="G20" s="63">
        <v>15.454545454545453</v>
      </c>
      <c r="H20" s="65">
        <v>0</v>
      </c>
      <c r="I20" s="63">
        <v>16.81818181818182</v>
      </c>
      <c r="J20" s="63">
        <v>-0.60000000000000053</v>
      </c>
      <c r="K20" s="63">
        <v>-1.3636363636363669</v>
      </c>
      <c r="L20" s="63">
        <v>5.4</v>
      </c>
      <c r="M20" s="66">
        <f>'[1]Исходный для набора'!Z39</f>
        <v>6.8</v>
      </c>
      <c r="N20" s="67">
        <f>'[1]Исходный для набора'!AA39</f>
        <v>440</v>
      </c>
      <c r="O20" s="66">
        <f>'[1]Исходный для набора'!AB39</f>
        <v>6.1</v>
      </c>
    </row>
    <row r="21" spans="1:21" ht="16.8" x14ac:dyDescent="0.3">
      <c r="A21" s="69" t="s">
        <v>31</v>
      </c>
      <c r="B21" s="70">
        <v>315.68</v>
      </c>
      <c r="C21" s="70">
        <v>-0.61000000000001364</v>
      </c>
      <c r="D21" s="70">
        <v>331.16999999999996</v>
      </c>
      <c r="E21" s="71">
        <v>18241</v>
      </c>
      <c r="F21" s="71">
        <v>19438</v>
      </c>
      <c r="G21" s="70">
        <v>17.30606874623102</v>
      </c>
      <c r="H21" s="72">
        <v>-3.3441149059811437E-2</v>
      </c>
      <c r="I21" s="70">
        <v>17.03724663031176</v>
      </c>
      <c r="J21" s="70">
        <v>-15.489999999999952</v>
      </c>
      <c r="K21" s="73">
        <v>0.26882211591926009</v>
      </c>
      <c r="L21" s="70">
        <v>346.23999999999995</v>
      </c>
      <c r="M21" s="66">
        <f>SUM(M11:M20)</f>
        <v>316.29000000000002</v>
      </c>
      <c r="N21" s="74" t="e">
        <f>SUM(N11:N20)</f>
        <v>#REF!</v>
      </c>
      <c r="O21" s="75">
        <f>SUM(O11:O20)</f>
        <v>335.22000000000008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8.49</v>
      </c>
      <c r="C23" s="63">
        <v>-3.9999999999999147E-2</v>
      </c>
      <c r="D23" s="63">
        <v>10.199999999999999</v>
      </c>
      <c r="E23" s="64">
        <v>670</v>
      </c>
      <c r="F23" s="64">
        <v>739</v>
      </c>
      <c r="G23" s="63">
        <v>12.671641791044776</v>
      </c>
      <c r="H23" s="65">
        <v>-5.9701492537314493E-2</v>
      </c>
      <c r="I23" s="63">
        <v>13.802435723951284</v>
      </c>
      <c r="J23" s="63">
        <v>-1.7099999999999991</v>
      </c>
      <c r="K23" s="63">
        <v>-1.1307939329065082</v>
      </c>
      <c r="L23" s="63">
        <v>8.02</v>
      </c>
      <c r="M23" s="66">
        <f>'[1]Исходный для набора'!Z12</f>
        <v>8.5299999999999994</v>
      </c>
      <c r="N23" s="67">
        <f>'[1]Исходный для набора'!AA12</f>
        <v>747</v>
      </c>
      <c r="O23" s="66">
        <f>'[1]Исходный для набора'!AB12</f>
        <v>10.1</v>
      </c>
    </row>
    <row r="24" spans="1:21" ht="16.8" x14ac:dyDescent="0.3">
      <c r="A24" s="62" t="s">
        <v>33</v>
      </c>
      <c r="B24" s="63">
        <v>44.33</v>
      </c>
      <c r="C24" s="63">
        <v>0.35999999999999943</v>
      </c>
      <c r="D24" s="63">
        <v>47.1</v>
      </c>
      <c r="E24" s="64">
        <v>3333</v>
      </c>
      <c r="F24" s="64">
        <v>3333</v>
      </c>
      <c r="G24" s="63">
        <v>13.3003300330033</v>
      </c>
      <c r="H24" s="65">
        <v>0.10801080108010908</v>
      </c>
      <c r="I24" s="63">
        <v>14.13141314131413</v>
      </c>
      <c r="J24" s="63">
        <v>-2.7700000000000031</v>
      </c>
      <c r="K24" s="63">
        <v>-0.8310831083108301</v>
      </c>
      <c r="L24" s="63">
        <v>48.75</v>
      </c>
      <c r="M24" s="66">
        <f>'[1]Исходный для набора'!Z11</f>
        <v>43.97</v>
      </c>
      <c r="N24" s="67">
        <f>'[1]Исходный для набора'!AA11</f>
        <v>3293</v>
      </c>
      <c r="O24" s="66">
        <f>'[1]Исходный для набора'!AB11</f>
        <v>42.7</v>
      </c>
    </row>
    <row r="25" spans="1:21" ht="16.8" x14ac:dyDescent="0.3">
      <c r="A25" s="62" t="s">
        <v>34</v>
      </c>
      <c r="B25" s="63">
        <v>10.4</v>
      </c>
      <c r="C25" s="63">
        <v>0.46000000000000085</v>
      </c>
      <c r="D25" s="63">
        <v>13.4</v>
      </c>
      <c r="E25" s="64">
        <v>1064</v>
      </c>
      <c r="F25" s="64">
        <v>1145</v>
      </c>
      <c r="G25" s="63">
        <v>9.7744360902255636</v>
      </c>
      <c r="H25" s="65">
        <v>0.43233082706766979</v>
      </c>
      <c r="I25" s="63">
        <v>11.703056768558952</v>
      </c>
      <c r="J25" s="63">
        <v>-3</v>
      </c>
      <c r="K25" s="63">
        <v>-1.9286206783333881</v>
      </c>
      <c r="L25" s="63">
        <v>11.5</v>
      </c>
      <c r="M25" s="66">
        <f>'[1]Исходный для набора'!Z35</f>
        <v>9.94</v>
      </c>
      <c r="N25" s="67">
        <f>'[1]Исходный для набора'!AA35</f>
        <v>1618</v>
      </c>
      <c r="O25" s="66">
        <f>'[1]Исходный для набора'!AB35</f>
        <v>11.8</v>
      </c>
    </row>
    <row r="26" spans="1:21" ht="16.8" x14ac:dyDescent="0.3">
      <c r="A26" s="62" t="s">
        <v>35</v>
      </c>
      <c r="B26" s="63">
        <v>18.579999999999998</v>
      </c>
      <c r="C26" s="63">
        <v>-5.0000000000000711E-2</v>
      </c>
      <c r="D26" s="63">
        <v>20.399999999999999</v>
      </c>
      <c r="E26" s="64">
        <v>1307</v>
      </c>
      <c r="F26" s="64">
        <v>1228</v>
      </c>
      <c r="G26" s="63">
        <v>14.21576128538638</v>
      </c>
      <c r="H26" s="65">
        <v>-3.8255547054323102E-2</v>
      </c>
      <c r="I26" s="63">
        <v>16.612377850162865</v>
      </c>
      <c r="J26" s="63">
        <v>-1.8200000000000003</v>
      </c>
      <c r="K26" s="63">
        <v>-2.396616564776485</v>
      </c>
      <c r="L26" s="63">
        <v>20.76</v>
      </c>
      <c r="M26" s="66">
        <f>'[1]Исходный для набора'!Z16</f>
        <v>18.63</v>
      </c>
      <c r="N26" s="67">
        <f>'[1]Исходный для набора'!AA16</f>
        <v>1279</v>
      </c>
      <c r="O26" s="66">
        <f>'[1]Исходный для набора'!AB16</f>
        <v>22</v>
      </c>
    </row>
    <row r="27" spans="1:21" ht="16.8" x14ac:dyDescent="0.3">
      <c r="A27" s="62" t="s">
        <v>36</v>
      </c>
      <c r="B27" s="63">
        <v>4.41</v>
      </c>
      <c r="C27" s="63">
        <v>9.9999999999997868E-3</v>
      </c>
      <c r="D27" s="63">
        <v>4.5599999999999996</v>
      </c>
      <c r="E27" s="64">
        <v>379</v>
      </c>
      <c r="F27" s="64">
        <v>378</v>
      </c>
      <c r="G27" s="63">
        <v>11.635883905013193</v>
      </c>
      <c r="H27" s="65">
        <v>2.6385224274404706E-2</v>
      </c>
      <c r="I27" s="63">
        <v>12.063492063492063</v>
      </c>
      <c r="J27" s="63">
        <v>-0.14999999999999947</v>
      </c>
      <c r="K27" s="63">
        <v>-0.42760815847887024</v>
      </c>
      <c r="L27" s="63">
        <v>3.79</v>
      </c>
      <c r="M27" s="66">
        <f>'[1]Исходный для набора'!Z13</f>
        <v>4.4000000000000004</v>
      </c>
      <c r="N27" s="67">
        <f>'[1]Исходный для набора'!AA13</f>
        <v>414</v>
      </c>
      <c r="O27" s="66">
        <f>'[1]Исходный для набора'!AB13</f>
        <v>5.2</v>
      </c>
    </row>
    <row r="28" spans="1:21" ht="16.8" x14ac:dyDescent="0.3">
      <c r="A28" s="62" t="s">
        <v>37</v>
      </c>
      <c r="B28" s="63">
        <v>9</v>
      </c>
      <c r="C28" s="63">
        <v>0</v>
      </c>
      <c r="D28" s="63">
        <v>12.1</v>
      </c>
      <c r="E28" s="64">
        <v>760</v>
      </c>
      <c r="F28" s="64">
        <v>760</v>
      </c>
      <c r="G28" s="63">
        <v>11.842105263157896</v>
      </c>
      <c r="H28" s="65">
        <v>0</v>
      </c>
      <c r="I28" s="63">
        <v>15.921052631578947</v>
      </c>
      <c r="J28" s="63">
        <v>-3.0999999999999996</v>
      </c>
      <c r="K28" s="63">
        <v>-4.0789473684210513</v>
      </c>
      <c r="L28" s="63">
        <v>11.5</v>
      </c>
      <c r="M28" s="66">
        <f>'[1]Исходный для набора'!Z27</f>
        <v>9</v>
      </c>
      <c r="N28" s="67">
        <f>'[1]Исходный для набора'!AA27</f>
        <v>760</v>
      </c>
      <c r="O28" s="66">
        <f>'[1]Исходный для набора'!AB27</f>
        <v>11</v>
      </c>
    </row>
    <row r="29" spans="1:21" s="76" customFormat="1" ht="14.25" customHeight="1" x14ac:dyDescent="0.3">
      <c r="A29" s="69" t="s">
        <v>31</v>
      </c>
      <c r="B29" s="70">
        <v>95.21</v>
      </c>
      <c r="C29" s="70">
        <v>0.73999999999999488</v>
      </c>
      <c r="D29" s="70">
        <v>107.75999999999999</v>
      </c>
      <c r="E29" s="71">
        <v>7513</v>
      </c>
      <c r="F29" s="71">
        <v>7583</v>
      </c>
      <c r="G29" s="70">
        <v>12.672700652202847</v>
      </c>
      <c r="H29" s="72">
        <v>9.8495940370025181E-2</v>
      </c>
      <c r="I29" s="70">
        <v>14.210734537781878</v>
      </c>
      <c r="J29" s="70">
        <v>-12.549999999999997</v>
      </c>
      <c r="K29" s="73">
        <v>-1.538033885579031</v>
      </c>
      <c r="L29" s="70">
        <v>104.32000000000001</v>
      </c>
      <c r="M29" s="75">
        <f>SUM(M23:M28)</f>
        <v>94.47</v>
      </c>
      <c r="N29" s="74">
        <f>SUM(N23:N28)</f>
        <v>8111</v>
      </c>
      <c r="O29" s="75">
        <f>SUM(O23:O28)</f>
        <v>102.80000000000001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3.77</v>
      </c>
      <c r="C31" s="63">
        <v>-0.2200000000000002</v>
      </c>
      <c r="D31" s="63">
        <v>4.2699999999999996</v>
      </c>
      <c r="E31" s="64">
        <v>366</v>
      </c>
      <c r="F31" s="64">
        <v>408</v>
      </c>
      <c r="G31" s="63">
        <v>10.300546448087433</v>
      </c>
      <c r="H31" s="65">
        <v>-0.60109289617486183</v>
      </c>
      <c r="I31" s="63">
        <v>10.465686274509801</v>
      </c>
      <c r="J31" s="63">
        <v>-0.49999999999999956</v>
      </c>
      <c r="K31" s="63">
        <v>-0.16513982642236869</v>
      </c>
      <c r="L31" s="63">
        <v>3.81</v>
      </c>
      <c r="M31" s="66">
        <f>'[1]Исходный для набора'!Z10</f>
        <v>3.99</v>
      </c>
      <c r="N31" s="67">
        <f>'[1]Исходный для набора'!AA10</f>
        <v>394</v>
      </c>
      <c r="O31" s="66">
        <f>'[1]Исходный для набора'!AB10</f>
        <v>4.3499999999999996</v>
      </c>
    </row>
    <row r="32" spans="1:21" ht="16.8" x14ac:dyDescent="0.3">
      <c r="A32" s="62" t="s">
        <v>39</v>
      </c>
      <c r="B32" s="63">
        <v>0.84</v>
      </c>
      <c r="C32" s="63">
        <v>0</v>
      </c>
      <c r="D32" s="63">
        <v>0.84</v>
      </c>
      <c r="E32" s="64">
        <v>94</v>
      </c>
      <c r="F32" s="64">
        <v>59</v>
      </c>
      <c r="G32" s="63">
        <v>8.9361702127659584</v>
      </c>
      <c r="H32" s="65">
        <v>0</v>
      </c>
      <c r="I32" s="63">
        <v>14.23728813559322</v>
      </c>
      <c r="J32" s="63">
        <v>0</v>
      </c>
      <c r="K32" s="63">
        <v>-5.3011179228272614</v>
      </c>
      <c r="L32" s="63">
        <v>0.52</v>
      </c>
      <c r="M32" s="66">
        <f>'[1]Исходный для набора'!Z14</f>
        <v>0.84</v>
      </c>
      <c r="N32" s="67">
        <f>'[1]Исходный для набора'!AA14</f>
        <v>263</v>
      </c>
      <c r="O32" s="66">
        <f>'[1]Исходный для набора'!AB14</f>
        <v>1.3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1.34</v>
      </c>
      <c r="E33" s="64">
        <v>100</v>
      </c>
      <c r="F33" s="64">
        <v>100</v>
      </c>
      <c r="G33" s="63">
        <v>12</v>
      </c>
      <c r="H33" s="65">
        <v>0</v>
      </c>
      <c r="I33" s="63">
        <v>13.4</v>
      </c>
      <c r="J33" s="63">
        <v>-0.14000000000000012</v>
      </c>
      <c r="K33" s="63">
        <v>-1.4000000000000004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106.6</v>
      </c>
      <c r="C34" s="63">
        <v>-0.30000000000001137</v>
      </c>
      <c r="D34" s="63">
        <v>96.8</v>
      </c>
      <c r="E34" s="64">
        <v>4971</v>
      </c>
      <c r="F34" s="64">
        <v>4971</v>
      </c>
      <c r="G34" s="63">
        <v>21.444377388855361</v>
      </c>
      <c r="H34" s="65">
        <v>-6.0350030175015945E-2</v>
      </c>
      <c r="I34" s="63">
        <v>19.472943069804867</v>
      </c>
      <c r="J34" s="63">
        <v>9.7999999999999972</v>
      </c>
      <c r="K34" s="63">
        <v>1.9714343190504948</v>
      </c>
      <c r="L34" s="63">
        <v>115.8</v>
      </c>
      <c r="M34" s="66">
        <f>'[1]Исходный для набора'!Z29</f>
        <v>106.9</v>
      </c>
      <c r="N34" s="67">
        <f>'[1]Исходный для набора'!AA29</f>
        <v>7672</v>
      </c>
      <c r="O34" s="66">
        <f>'[1]Исходный для набора'!AB29</f>
        <v>105.1</v>
      </c>
    </row>
    <row r="35" spans="1:15" ht="16.8" x14ac:dyDescent="0.3">
      <c r="A35" s="62" t="s">
        <v>42</v>
      </c>
      <c r="B35" s="63">
        <v>198.87</v>
      </c>
      <c r="C35" s="63">
        <v>-0.22999999999998977</v>
      </c>
      <c r="D35" s="63">
        <v>195.9</v>
      </c>
      <c r="E35" s="64">
        <v>7274</v>
      </c>
      <c r="F35" s="64">
        <v>7269</v>
      </c>
      <c r="G35" s="63">
        <v>27.339840527907619</v>
      </c>
      <c r="H35" s="65">
        <v>-3.161946659334447E-2</v>
      </c>
      <c r="I35" s="63">
        <v>26.950061906727196</v>
      </c>
      <c r="J35" s="63">
        <v>2.9699999999999989</v>
      </c>
      <c r="K35" s="63">
        <v>0.38977862118042239</v>
      </c>
      <c r="L35" s="63">
        <v>194.2</v>
      </c>
      <c r="M35" s="66">
        <f>'[1]Исходный для набора'!Z38</f>
        <v>199.1</v>
      </c>
      <c r="N35" s="67">
        <f>'[1]Исходный для набора'!AA38</f>
        <v>7119</v>
      </c>
      <c r="O35" s="66">
        <f>'[1]Исходный для набора'!AB38</f>
        <v>180.3</v>
      </c>
    </row>
    <row r="36" spans="1:15" ht="16.8" x14ac:dyDescent="0.3">
      <c r="A36" s="62" t="s">
        <v>43</v>
      </c>
      <c r="B36" s="63">
        <v>14.85</v>
      </c>
      <c r="C36" s="63">
        <v>4.9999999999998934E-2</v>
      </c>
      <c r="D36" s="63">
        <v>19.2</v>
      </c>
      <c r="E36" s="64">
        <v>1272</v>
      </c>
      <c r="F36" s="64">
        <v>1382</v>
      </c>
      <c r="G36" s="63">
        <v>11.674528301886792</v>
      </c>
      <c r="H36" s="65">
        <v>3.9308176100627534E-2</v>
      </c>
      <c r="I36" s="63">
        <v>13.892908827785817</v>
      </c>
      <c r="J36" s="63">
        <v>-4.3499999999999996</v>
      </c>
      <c r="K36" s="63">
        <v>-2.2183805258990255</v>
      </c>
      <c r="L36" s="63">
        <v>17.190000000000001</v>
      </c>
      <c r="M36" s="66">
        <f>'[1]Исходный для набора'!Z40</f>
        <v>14.8</v>
      </c>
      <c r="N36" s="67">
        <f>'[1]Исходный для набора'!AA40</f>
        <v>1726</v>
      </c>
      <c r="O36" s="66">
        <f>'[1]Исходный для набора'!AB40</f>
        <v>15.6</v>
      </c>
    </row>
    <row r="37" spans="1:15" ht="16.8" x14ac:dyDescent="0.3">
      <c r="A37" s="62" t="s">
        <v>44</v>
      </c>
      <c r="B37" s="63">
        <v>31.37</v>
      </c>
      <c r="C37" s="63">
        <v>-0.48999999999999844</v>
      </c>
      <c r="D37" s="63">
        <v>31.8</v>
      </c>
      <c r="E37" s="64">
        <v>1593</v>
      </c>
      <c r="F37" s="64">
        <v>1500</v>
      </c>
      <c r="G37" s="63">
        <v>19.692404268675457</v>
      </c>
      <c r="H37" s="65">
        <v>-0.30759573132454321</v>
      </c>
      <c r="I37" s="63">
        <v>21.2</v>
      </c>
      <c r="J37" s="63">
        <v>-0.42999999999999972</v>
      </c>
      <c r="K37" s="63">
        <v>-1.5075957313245425</v>
      </c>
      <c r="L37" s="63">
        <v>36.11</v>
      </c>
      <c r="M37" s="66">
        <f>'[1]Исходный для набора'!Z31</f>
        <v>31.86</v>
      </c>
      <c r="N37" s="67">
        <f>'[1]Исходный для набора'!AA31</f>
        <v>1700</v>
      </c>
      <c r="O37" s="66">
        <f>'[1]Исходный для набора'!AB31</f>
        <v>25.5</v>
      </c>
    </row>
    <row r="38" spans="1:15" s="76" customFormat="1" ht="16.8" x14ac:dyDescent="0.3">
      <c r="A38" s="69" t="s">
        <v>31</v>
      </c>
      <c r="B38" s="70">
        <v>357.5</v>
      </c>
      <c r="C38" s="70">
        <v>-1.1899999999999977</v>
      </c>
      <c r="D38" s="70">
        <v>350.15</v>
      </c>
      <c r="E38" s="71">
        <v>15670</v>
      </c>
      <c r="F38" s="71">
        <v>15689</v>
      </c>
      <c r="G38" s="70">
        <v>22.814294830887047</v>
      </c>
      <c r="H38" s="72">
        <v>-7.5941289087424479E-2</v>
      </c>
      <c r="I38" s="70">
        <v>22.3181847154057</v>
      </c>
      <c r="J38" s="70">
        <v>7.3500000000000227</v>
      </c>
      <c r="K38" s="73">
        <v>0.49611011548134698</v>
      </c>
      <c r="L38" s="70">
        <v>368.22999999999996</v>
      </c>
      <c r="M38" s="75">
        <f>SUM(M31:M37)</f>
        <v>358.69</v>
      </c>
      <c r="N38" s="74">
        <f>SUM(N31:N37)</f>
        <v>18974</v>
      </c>
      <c r="O38" s="75">
        <f>SUM(O31:O37)</f>
        <v>333.35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5.46</v>
      </c>
      <c r="C40" s="63">
        <v>0.38999999999999968</v>
      </c>
      <c r="D40" s="63">
        <v>6.1</v>
      </c>
      <c r="E40" s="64">
        <v>849</v>
      </c>
      <c r="F40" s="64">
        <v>836</v>
      </c>
      <c r="G40" s="63">
        <v>6.4310954063604244</v>
      </c>
      <c r="H40" s="65">
        <v>0.45936395759717286</v>
      </c>
      <c r="I40" s="63">
        <v>7.2966507177033488</v>
      </c>
      <c r="J40" s="63">
        <v>-0.63999999999999968</v>
      </c>
      <c r="K40" s="63">
        <v>-0.8655553113429244</v>
      </c>
      <c r="L40" s="63">
        <v>6</v>
      </c>
      <c r="M40" s="66">
        <f>'[1]Исходный для набора'!Z18</f>
        <v>5.07</v>
      </c>
      <c r="N40" s="67">
        <f>'[1]Исходный для набора'!AA19</f>
        <v>130</v>
      </c>
      <c r="O40" s="66">
        <f>'[1]Исходный для набора'!AB18</f>
        <v>4.5999999999999996</v>
      </c>
    </row>
    <row r="41" spans="1:15" ht="16.8" x14ac:dyDescent="0.3">
      <c r="A41" s="62" t="s">
        <v>46</v>
      </c>
      <c r="B41" s="63">
        <v>166.11</v>
      </c>
      <c r="C41" s="63">
        <v>8.0000000000012506E-2</v>
      </c>
      <c r="D41" s="63">
        <v>165.1</v>
      </c>
      <c r="E41" s="64">
        <v>5699</v>
      </c>
      <c r="F41" s="64">
        <v>5905</v>
      </c>
      <c r="G41" s="63">
        <v>29.1472188103176</v>
      </c>
      <c r="H41" s="65">
        <v>1.40375504474477E-2</v>
      </c>
      <c r="I41" s="63">
        <v>27.959356477561389</v>
      </c>
      <c r="J41" s="63">
        <v>1.0100000000000193</v>
      </c>
      <c r="K41" s="53">
        <v>1.187862332756211</v>
      </c>
      <c r="L41" s="63">
        <v>137.52000000000001</v>
      </c>
      <c r="M41" s="66">
        <f>'[1]Исходный для набора'!Z41</f>
        <v>166.03</v>
      </c>
      <c r="N41" s="67">
        <f>'[1]Исходный для набора'!AA41</f>
        <v>5592</v>
      </c>
      <c r="O41" s="66">
        <f>'[1]Исходный для набора'!AB41</f>
        <v>141.80000000000001</v>
      </c>
    </row>
    <row r="42" spans="1:15" ht="16.8" x14ac:dyDescent="0.3">
      <c r="A42" s="62" t="s">
        <v>47</v>
      </c>
      <c r="B42" s="63">
        <v>38.200000000000003</v>
      </c>
      <c r="C42" s="63">
        <v>-0.12999999999999545</v>
      </c>
      <c r="D42" s="63">
        <v>39.299999999999997</v>
      </c>
      <c r="E42" s="64">
        <v>2583</v>
      </c>
      <c r="F42" s="64">
        <v>2582</v>
      </c>
      <c r="G42" s="63">
        <v>14.789005032907474</v>
      </c>
      <c r="H42" s="65">
        <v>-5.032907471931658E-2</v>
      </c>
      <c r="I42" s="63">
        <v>15.220759101471726</v>
      </c>
      <c r="J42" s="63">
        <v>-1.0999999999999943</v>
      </c>
      <c r="K42" s="63">
        <v>-0.43175406856425269</v>
      </c>
      <c r="L42" s="63">
        <v>32.74</v>
      </c>
      <c r="M42" s="66">
        <f>'[1]Исходный для набора'!Z28</f>
        <v>38.33</v>
      </c>
      <c r="N42" s="67">
        <f>'[1]Исходный для набора'!AA28</f>
        <v>2580</v>
      </c>
      <c r="O42" s="66">
        <f>'[1]Исходный для набора'!AB28</f>
        <v>37.200000000000003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0.79</v>
      </c>
    </row>
    <row r="44" spans="1:15" ht="16.8" x14ac:dyDescent="0.3">
      <c r="A44" s="62" t="s">
        <v>49</v>
      </c>
      <c r="B44" s="63">
        <v>0.8</v>
      </c>
      <c r="C44" s="63">
        <v>0</v>
      </c>
      <c r="D44" s="77">
        <v>1.1000000000000001</v>
      </c>
      <c r="E44" s="64">
        <v>146</v>
      </c>
      <c r="F44" s="64">
        <v>150</v>
      </c>
      <c r="G44" s="63">
        <v>5.4794520547945202</v>
      </c>
      <c r="H44" s="65">
        <v>0</v>
      </c>
      <c r="I44" s="63">
        <v>7.3333333333333339</v>
      </c>
      <c r="J44" s="63">
        <v>-0.30000000000000004</v>
      </c>
      <c r="K44" s="63">
        <v>-1.8538812785388137</v>
      </c>
      <c r="L44" s="63">
        <v>0.75</v>
      </c>
      <c r="M44" s="66">
        <f>'[1]Исходный для набора'!Z19</f>
        <v>0.8</v>
      </c>
      <c r="N44" s="67">
        <f>'[1]Исходный для набора'!AA20</f>
        <v>993</v>
      </c>
      <c r="O44" s="66">
        <f>'[1]Исходный для набора'!AB19</f>
        <v>1.3</v>
      </c>
    </row>
    <row r="45" spans="1:15" ht="16.8" x14ac:dyDescent="0.3">
      <c r="A45" s="62" t="s">
        <v>50</v>
      </c>
      <c r="B45" s="63">
        <v>119.46</v>
      </c>
      <c r="C45" s="63">
        <v>-1.3000000000000114</v>
      </c>
      <c r="D45" s="63">
        <v>115</v>
      </c>
      <c r="E45" s="64">
        <v>7275</v>
      </c>
      <c r="F45" s="64">
        <v>7305</v>
      </c>
      <c r="G45" s="63">
        <v>16.420618556701029</v>
      </c>
      <c r="H45" s="65">
        <v>-0.17869415807560074</v>
      </c>
      <c r="I45" s="63">
        <v>15.74264202600958</v>
      </c>
      <c r="J45" s="63">
        <v>4.4599999999999937</v>
      </c>
      <c r="K45" s="63">
        <v>0.67797653069144914</v>
      </c>
      <c r="L45" s="63">
        <v>113.01</v>
      </c>
      <c r="M45" s="66">
        <f>'[1]Исходный для набора'!Z26</f>
        <v>120.76</v>
      </c>
      <c r="N45" s="67">
        <f>'[1]Исходный для набора'!AA26</f>
        <v>7286</v>
      </c>
      <c r="O45" s="66">
        <f>'[1]Исходный для набора'!AB26</f>
        <v>109</v>
      </c>
    </row>
    <row r="46" spans="1:15" ht="16.8" x14ac:dyDescent="0.3">
      <c r="A46" s="62" t="s">
        <v>51</v>
      </c>
      <c r="B46" s="63">
        <v>93.6</v>
      </c>
      <c r="C46" s="63">
        <v>-0.90000000000000568</v>
      </c>
      <c r="D46" s="63">
        <v>86.8</v>
      </c>
      <c r="E46" s="64">
        <v>4299</v>
      </c>
      <c r="F46" s="64">
        <v>4038</v>
      </c>
      <c r="G46" s="63">
        <v>21.772505233775295</v>
      </c>
      <c r="H46" s="65">
        <v>-0.20935101186322669</v>
      </c>
      <c r="I46" s="63">
        <v>21.495789995047051</v>
      </c>
      <c r="J46" s="63">
        <v>6.7999999999999972</v>
      </c>
      <c r="K46" s="63">
        <v>0.27671523872824366</v>
      </c>
      <c r="L46" s="63">
        <v>105.7</v>
      </c>
      <c r="M46" s="66">
        <f>'[1]Исходный для набора'!Z25</f>
        <v>94.5</v>
      </c>
      <c r="N46" s="67">
        <f>'[1]Исходный для набора'!AA25</f>
        <v>3958</v>
      </c>
      <c r="O46" s="66">
        <f>'[1]Исходный для набора'!AB25</f>
        <v>66.5</v>
      </c>
    </row>
    <row r="47" spans="1:15" s="76" customFormat="1" ht="16.8" x14ac:dyDescent="0.3">
      <c r="A47" s="69" t="s">
        <v>31</v>
      </c>
      <c r="B47" s="70">
        <v>423.63</v>
      </c>
      <c r="C47" s="70">
        <v>-1.8600000000000136</v>
      </c>
      <c r="D47" s="70">
        <v>413.40000000000003</v>
      </c>
      <c r="E47" s="71">
        <v>20851</v>
      </c>
      <c r="F47" s="71">
        <v>20816</v>
      </c>
      <c r="G47" s="70">
        <v>20.317011174524001</v>
      </c>
      <c r="H47" s="72">
        <v>-8.9204354707209887E-2</v>
      </c>
      <c r="I47" s="70">
        <v>19.859723289777097</v>
      </c>
      <c r="J47" s="70">
        <v>10.229999999999961</v>
      </c>
      <c r="K47" s="73">
        <v>0.45728788474690418</v>
      </c>
      <c r="L47" s="70">
        <v>395.72</v>
      </c>
      <c r="M47" s="75">
        <f>SUM(M40:M46)</f>
        <v>425.49</v>
      </c>
      <c r="N47" s="74">
        <f>SUM(N40:N46)</f>
        <v>21040</v>
      </c>
      <c r="O47" s="75">
        <f>SUM(O40:O46)</f>
        <v>361.19000000000005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2.2799999999999998</v>
      </c>
      <c r="C49" s="63">
        <v>0</v>
      </c>
      <c r="D49" s="63">
        <v>2.69</v>
      </c>
      <c r="E49" s="64">
        <v>185</v>
      </c>
      <c r="F49" s="64">
        <v>186</v>
      </c>
      <c r="G49" s="63">
        <v>12.324324324324325</v>
      </c>
      <c r="H49" s="65">
        <v>0</v>
      </c>
      <c r="I49" s="63">
        <v>14.462365591397848</v>
      </c>
      <c r="J49" s="63">
        <v>-0.41000000000000014</v>
      </c>
      <c r="K49" s="63">
        <v>-2.1380412670735236</v>
      </c>
      <c r="L49" s="63">
        <v>2.2799999999999998</v>
      </c>
      <c r="M49" s="66">
        <f>'[1]Исходный для набора'!Z17</f>
        <v>2.2799999999999998</v>
      </c>
      <c r="N49" s="67">
        <f>'[1]Исходный для набора'!AA17</f>
        <v>185</v>
      </c>
      <c r="O49" s="66">
        <f>'[1]Исходный для набора'!AB17</f>
        <v>2.8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1.1000000000000001</v>
      </c>
    </row>
    <row r="51" spans="1:15" ht="16.8" x14ac:dyDescent="0.3">
      <c r="A51" s="62" t="s">
        <v>54</v>
      </c>
      <c r="B51" s="63">
        <v>0.94</v>
      </c>
      <c r="C51" s="63">
        <v>0</v>
      </c>
      <c r="D51" s="63">
        <v>1.1499999999999999</v>
      </c>
      <c r="E51" s="64">
        <v>109</v>
      </c>
      <c r="F51" s="64">
        <v>101</v>
      </c>
      <c r="G51" s="63">
        <v>8.623853211009175</v>
      </c>
      <c r="H51" s="65">
        <v>0</v>
      </c>
      <c r="I51" s="63">
        <v>11.386138613861386</v>
      </c>
      <c r="J51" s="63">
        <v>-0.20999999999999996</v>
      </c>
      <c r="K51" s="63">
        <v>-2.7622854028522106</v>
      </c>
      <c r="L51" s="63">
        <v>0.44</v>
      </c>
      <c r="M51" s="66">
        <f>'[1]Исходный для набора'!Z32</f>
        <v>0.94</v>
      </c>
      <c r="N51" s="67">
        <f>'[1]Исходный для набора'!AA32</f>
        <v>99</v>
      </c>
      <c r="O51" s="66">
        <f>'[1]Исходный для набора'!AB32</f>
        <v>0.9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7.0000000000000007E-2</v>
      </c>
    </row>
    <row r="53" spans="1:15" s="76" customFormat="1" ht="16.8" x14ac:dyDescent="0.3">
      <c r="A53" s="69" t="s">
        <v>31</v>
      </c>
      <c r="B53" s="70">
        <v>3.42</v>
      </c>
      <c r="C53" s="70">
        <v>0</v>
      </c>
      <c r="D53" s="70">
        <v>4.08</v>
      </c>
      <c r="E53" s="71">
        <v>335</v>
      </c>
      <c r="F53" s="71">
        <v>326</v>
      </c>
      <c r="G53" s="70">
        <v>10.208955223880597</v>
      </c>
      <c r="H53" s="72">
        <v>0</v>
      </c>
      <c r="I53" s="70">
        <v>12.515337423312884</v>
      </c>
      <c r="J53" s="70">
        <v>-0.66000000000000014</v>
      </c>
      <c r="K53" s="73">
        <v>-2.3063821994322868</v>
      </c>
      <c r="L53" s="70">
        <v>2.7199999999999998</v>
      </c>
      <c r="M53" s="75">
        <f>SUM(M49:M52)</f>
        <v>3.42</v>
      </c>
      <c r="N53" s="74">
        <f>SUM(N49:N52)</f>
        <v>10959</v>
      </c>
      <c r="O53" s="75">
        <f>SUM(O49:O52)</f>
        <v>4.87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1195.44</v>
      </c>
      <c r="C55" s="84">
        <v>-2.9200000000000728</v>
      </c>
      <c r="D55" s="84">
        <v>1206.5599999999997</v>
      </c>
      <c r="E55" s="85">
        <v>62610</v>
      </c>
      <c r="F55" s="85">
        <v>63852</v>
      </c>
      <c r="G55" s="84">
        <v>19.100000000000001</v>
      </c>
      <c r="H55" s="86">
        <v>-4.0073470691581292E-2</v>
      </c>
      <c r="I55" s="84">
        <v>18.899999999999999</v>
      </c>
      <c r="J55" s="84">
        <v>-11.119999999999663</v>
      </c>
      <c r="K55" s="84">
        <v>0.20000000000000284</v>
      </c>
      <c r="L55" s="84">
        <v>1217.2300000000002</v>
      </c>
      <c r="M55" s="87">
        <f>'[1]Исходный для набора'!Z43</f>
        <v>1198.3600000000001</v>
      </c>
      <c r="N55" s="88">
        <f>'[1]Исходный для набора'!AA43</f>
        <v>68809</v>
      </c>
      <c r="O55" s="89">
        <f>'[1]Исходный для набора'!AB43</f>
        <v>1137.43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1195.44</v>
      </c>
      <c r="C63" s="110"/>
      <c r="D63" s="111">
        <v>340120.59</v>
      </c>
      <c r="E63" s="112"/>
      <c r="F63" s="113">
        <v>16867.464000000036</v>
      </c>
      <c r="G63" s="114"/>
      <c r="H63" s="115">
        <v>62610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1206.5599999999997</v>
      </c>
      <c r="C64" s="110"/>
      <c r="D64" s="111">
        <v>323253.12599999999</v>
      </c>
      <c r="E64" s="112"/>
      <c r="F64" s="119"/>
      <c r="G64" s="120"/>
      <c r="H64" s="115">
        <v>63852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1137.43</v>
      </c>
      <c r="C65" s="110"/>
      <c r="D65" s="111">
        <v>332010.07900000003</v>
      </c>
      <c r="E65" s="112"/>
      <c r="F65" s="119"/>
      <c r="G65" s="120"/>
      <c r="H65" s="115">
        <v>68809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2023-09-22T02:02:03Z</dcterms:created>
  <dcterms:modified xsi:type="dcterms:W3CDTF">2023-09-22T02:02:53Z</dcterms:modified>
</cp:coreProperties>
</file>