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9. СЕНТЯБРЬ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N47" i="1" s="1"/>
  <c r="M43" i="1"/>
  <c r="O42" i="1"/>
  <c r="N42" i="1"/>
  <c r="M42" i="1"/>
  <c r="O41" i="1"/>
  <c r="N41" i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N38" i="1" s="1"/>
  <c r="M34" i="1"/>
  <c r="O33" i="1"/>
  <c r="N33" i="1"/>
  <c r="M33" i="1"/>
  <c r="O32" i="1"/>
  <c r="N32" i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N29" i="1" s="1"/>
  <c r="M25" i="1"/>
  <c r="O24" i="1"/>
  <c r="N24" i="1"/>
  <c r="M24" i="1"/>
  <c r="O23" i="1"/>
  <c r="O29" i="1" s="1"/>
  <c r="N23" i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O21" i="1" s="1"/>
  <c r="N13" i="1"/>
  <c r="M13" i="1"/>
  <c r="O12" i="1"/>
  <c r="N12" i="1"/>
  <c r="M12" i="1"/>
  <c r="O11" i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<sst xmlns="http://schemas.openxmlformats.org/spreadsheetml/2006/main" count="90" uniqueCount="74">
  <si>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</si>
  <si>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по надою молока в сельскохозяйственных предприятиях и К(Ф)Х края</t>
  </si>
  <si>
    <t>на 28 сентября</t>
  </si>
  <si>
    <t>2022 года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</si>
  <si>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</si>
  <si>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</si>
  <si>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</si>
  <si>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</si>
  <si>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Разница к 2021 году +/-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</si>
  <si>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</si>
  <si>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</si>
  <si>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</si>
  <si>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</si>
  <si>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</si>
  <si>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</si>
  <si>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</si>
  <si>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на 1 сентября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</si>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</sst>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41</v>
          </cell>
          <cell r="AA9">
            <v>1958</v>
          </cell>
          <cell r="AB9">
            <v>39.700000000000003</v>
          </cell>
        </row>
        <row r="10">
          <cell r="Z10">
            <v>4.2</v>
          </cell>
          <cell r="AA10">
            <v>542</v>
          </cell>
          <cell r="AB10">
            <v>6.1</v>
          </cell>
        </row>
        <row r="11">
          <cell r="Z11">
            <v>45.7</v>
          </cell>
          <cell r="AA11">
            <v>3236</v>
          </cell>
          <cell r="AB11">
            <v>43</v>
          </cell>
        </row>
        <row r="12">
          <cell r="Z12">
            <v>9.6999999999999993</v>
          </cell>
          <cell r="AA12">
            <v>837</v>
          </cell>
          <cell r="AB12">
            <v>10.1</v>
          </cell>
        </row>
        <row r="13">
          <cell r="Z13">
            <v>4.5199999999999996</v>
          </cell>
          <cell r="AA13">
            <v>389</v>
          </cell>
          <cell r="AB13">
            <v>4.68</v>
          </cell>
        </row>
        <row r="14">
          <cell r="Z14">
            <v>0.84</v>
          </cell>
          <cell r="AA14">
            <v>304</v>
          </cell>
          <cell r="AB14">
            <v>2.5</v>
          </cell>
        </row>
        <row r="15">
          <cell r="Z15">
            <v>11.6</v>
          </cell>
          <cell r="AA15">
            <v>927</v>
          </cell>
          <cell r="AB15">
            <v>12.2</v>
          </cell>
        </row>
        <row r="16">
          <cell r="Z16">
            <v>20.5</v>
          </cell>
          <cell r="AA16">
            <v>1266</v>
          </cell>
          <cell r="AB16">
            <v>20.8</v>
          </cell>
        </row>
        <row r="17">
          <cell r="Z17">
            <v>2.69</v>
          </cell>
          <cell r="AA17">
            <v>198</v>
          </cell>
          <cell r="AB17">
            <v>2.4</v>
          </cell>
        </row>
        <row r="18">
          <cell r="Z18">
            <v>5.9</v>
          </cell>
          <cell r="AA18">
            <v>813</v>
          </cell>
          <cell r="AB18">
            <v>5</v>
          </cell>
        </row>
        <row r="19">
          <cell r="Z19">
            <v>0.9</v>
          </cell>
          <cell r="AA19">
            <v>120</v>
          </cell>
          <cell r="AB19">
            <v>1.7</v>
          </cell>
        </row>
        <row r="20">
          <cell r="Z20">
            <v>6.2</v>
          </cell>
          <cell r="AA20">
            <v>930</v>
          </cell>
          <cell r="AB20">
            <v>7.1</v>
          </cell>
        </row>
        <row r="21">
          <cell r="Z21">
            <v>6.2</v>
          </cell>
          <cell r="AA21">
            <v>786</v>
          </cell>
          <cell r="AB21">
            <v>9.6999999999999993</v>
          </cell>
        </row>
        <row r="22">
          <cell r="Z22">
            <v>0.24</v>
          </cell>
          <cell r="AA22">
            <v>245</v>
          </cell>
          <cell r="AB22">
            <v>2.2999999999999998</v>
          </cell>
        </row>
        <row r="23">
          <cell r="Z23">
            <v>199.2</v>
          </cell>
          <cell r="AA23">
            <v>10278</v>
          </cell>
          <cell r="AB23">
            <v>182.53</v>
          </cell>
        </row>
        <row r="24">
          <cell r="Z24">
            <v>0</v>
          </cell>
          <cell r="AA24">
            <v>501</v>
          </cell>
          <cell r="AB24">
            <v>6</v>
          </cell>
        </row>
        <row r="25">
          <cell r="Z25">
            <v>83.8</v>
          </cell>
          <cell r="AA25">
            <v>3958</v>
          </cell>
          <cell r="AB25">
            <v>62.7</v>
          </cell>
        </row>
        <row r="26">
          <cell r="Z26">
            <v>115.5</v>
          </cell>
          <cell r="AA26">
            <v>7240</v>
          </cell>
          <cell r="AB26">
            <v>105.4</v>
          </cell>
        </row>
        <row r="27">
          <cell r="Z27">
            <v>12.1</v>
          </cell>
          <cell r="AA27">
            <v>760</v>
          </cell>
          <cell r="AB27">
            <v>10.9</v>
          </cell>
        </row>
        <row r="28">
          <cell r="Z28">
            <v>39.4</v>
          </cell>
          <cell r="AA28">
            <v>3207</v>
          </cell>
          <cell r="AB28">
            <v>43.8</v>
          </cell>
        </row>
        <row r="29">
          <cell r="Z29">
            <v>91.8</v>
          </cell>
          <cell r="AA29">
            <v>9037</v>
          </cell>
          <cell r="AB29">
            <v>125.5</v>
          </cell>
        </row>
        <row r="30">
          <cell r="Z30">
            <v>8.2200000000000006</v>
          </cell>
          <cell r="AA30">
            <v>510</v>
          </cell>
          <cell r="AB30">
            <v>5.0999999999999996</v>
          </cell>
        </row>
        <row r="31">
          <cell r="Z31">
            <v>33.1</v>
          </cell>
          <cell r="AA31">
            <v>1800</v>
          </cell>
          <cell r="AB31">
            <v>27.4</v>
          </cell>
        </row>
        <row r="32">
          <cell r="Z32">
            <v>1.1000000000000001</v>
          </cell>
          <cell r="AA32">
            <v>83</v>
          </cell>
          <cell r="AB32">
            <v>0.8</v>
          </cell>
        </row>
        <row r="33">
          <cell r="Z33">
            <v>42.4</v>
          </cell>
          <cell r="AA33">
            <v>3504</v>
          </cell>
          <cell r="AB33">
            <v>50.4</v>
          </cell>
        </row>
        <row r="34">
          <cell r="Z34">
            <v>9.5</v>
          </cell>
          <cell r="AA34">
            <v>718</v>
          </cell>
          <cell r="AB34">
            <v>11</v>
          </cell>
        </row>
        <row r="35">
          <cell r="Z35">
            <v>12.4</v>
          </cell>
          <cell r="AA35">
            <v>3279</v>
          </cell>
          <cell r="AB35">
            <v>36.799999999999997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100</v>
          </cell>
          <cell r="AB37">
            <v>1.2</v>
          </cell>
        </row>
        <row r="38">
          <cell r="Z38">
            <v>198.9</v>
          </cell>
          <cell r="AA38">
            <v>7119</v>
          </cell>
          <cell r="AB38">
            <v>171.4</v>
          </cell>
        </row>
        <row r="39">
          <cell r="Z39">
            <v>7.5</v>
          </cell>
          <cell r="AA39">
            <v>440</v>
          </cell>
          <cell r="AB39">
            <v>7</v>
          </cell>
        </row>
        <row r="40">
          <cell r="Z40">
            <v>18.8</v>
          </cell>
          <cell r="AA40">
            <v>1741</v>
          </cell>
          <cell r="AB40">
            <v>19.100000000000001</v>
          </cell>
        </row>
        <row r="41">
          <cell r="Z41">
            <v>164.8</v>
          </cell>
          <cell r="AA41">
            <v>4507</v>
          </cell>
          <cell r="AB41">
            <v>122.2</v>
          </cell>
        </row>
        <row r="42">
          <cell r="Z42">
            <v>0</v>
          </cell>
          <cell r="AA42">
            <v>55</v>
          </cell>
          <cell r="AB42">
            <v>0.27600000000000002</v>
          </cell>
        </row>
        <row r="43">
          <cell r="Z43">
            <v>1200.05</v>
          </cell>
          <cell r="AA43">
            <v>71388</v>
          </cell>
          <cell r="AB43">
            <v>1156.7859999999998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E21" sqref="E21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2</v>
      </c>
      <c r="B4" s="9"/>
      <c r="C4" s="9"/>
      <c r="D4" s="9"/>
      <c r="E4" s="9"/>
      <c r="F4" s="10" t="s">
        <v>3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4</v>
      </c>
      <c r="B6" s="15" t="s">
        <v>5</v>
      </c>
      <c r="C6" s="16"/>
      <c r="D6" s="17"/>
      <c r="E6" s="18" t="s">
        <v>6</v>
      </c>
      <c r="F6" s="19"/>
      <c r="G6" s="20" t="s">
        <v>7</v>
      </c>
      <c r="H6" s="21"/>
      <c r="I6" s="22"/>
      <c r="J6" s="18" t="s">
        <v>8</v>
      </c>
      <c r="K6" s="19"/>
      <c r="L6" s="23" t="s">
        <v>9</v>
      </c>
      <c r="M6" s="24" t="s">
        <v>10</v>
      </c>
      <c r="N6" s="25" t="s">
        <v>11</v>
      </c>
      <c r="O6" s="26" t="s">
        <v>12</v>
      </c>
      <c r="V6" s="27"/>
      <c r="W6" s="27"/>
      <c r="X6" s="27"/>
    </row>
    <row r="7" spans="1:24" ht="18.75" customHeight="1" x14ac:dyDescent="0.25">
      <c r="A7" s="28"/>
      <c r="B7" s="29" t="s">
        <v>13</v>
      </c>
      <c r="C7" s="30" t="s">
        <v>14</v>
      </c>
      <c r="D7" s="31" t="s">
        <v>15</v>
      </c>
      <c r="E7" s="32" t="s">
        <v>16</v>
      </c>
      <c r="F7" s="33"/>
      <c r="G7" s="34">
        <v>2022</v>
      </c>
      <c r="H7" s="35" t="s">
        <v>17</v>
      </c>
      <c r="I7" s="34" t="s">
        <v>15</v>
      </c>
      <c r="J7" s="36" t="s">
        <v>18</v>
      </c>
      <c r="K7" s="37" t="s">
        <v>19</v>
      </c>
      <c r="L7" s="38"/>
      <c r="M7" s="12" t="s">
        <v>20</v>
      </c>
      <c r="N7" s="39" t="s">
        <v>21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13</v>
      </c>
      <c r="F8" s="45" t="s">
        <v>15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22</v>
      </c>
      <c r="C9" s="54" t="s">
        <v>22</v>
      </c>
      <c r="D9" s="54" t="s">
        <v>22</v>
      </c>
      <c r="E9" s="55" t="s">
        <v>23</v>
      </c>
      <c r="F9" s="55" t="s">
        <v>23</v>
      </c>
      <c r="G9" s="15" t="s">
        <v>24</v>
      </c>
      <c r="H9" s="16"/>
      <c r="I9" s="17"/>
      <c r="J9" s="55" t="s">
        <v>22</v>
      </c>
      <c r="K9" s="55" t="s">
        <v>25</v>
      </c>
      <c r="L9" s="55" t="s">
        <v>22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26</v>
      </c>
      <c r="B11" s="64">
        <v>41.76</v>
      </c>
      <c r="C11" s="64">
        <v>0.75999999999999801</v>
      </c>
      <c r="D11" s="64">
        <v>44.9</v>
      </c>
      <c r="E11" s="65">
        <v>1897</v>
      </c>
      <c r="F11" s="65">
        <v>2110</v>
      </c>
      <c r="G11" s="64">
        <v>22.013705851344227</v>
      </c>
      <c r="H11" s="66">
        <v>0.40063257775434735</v>
      </c>
      <c r="I11" s="64">
        <v>21.279620853080566</v>
      </c>
      <c r="J11" s="64">
        <v>-3.1400000000000006</v>
      </c>
      <c r="K11" s="64">
        <v>0.73408499826366125</v>
      </c>
      <c r="L11" s="64">
        <v>46.1</v>
      </c>
      <c r="M11" s="67">
        <f>'[1]Исходный для набора'!Z9</f>
        <v>41</v>
      </c>
      <c r="N11" s="68">
        <f>'[1]Исходный для набора'!AA9</f>
        <v>1958</v>
      </c>
      <c r="O11" s="67">
        <f>'[1]Исходный для набора'!AB9</f>
        <v>39.700000000000003</v>
      </c>
    </row>
    <row r="12" spans="1:24" ht="16.8" x14ac:dyDescent="0.3">
      <c r="A12" s="63" t="s">
        <v>27</v>
      </c>
      <c r="B12" s="64">
        <v>198.2</v>
      </c>
      <c r="C12" s="64">
        <v>-1</v>
      </c>
      <c r="D12" s="64">
        <v>185.2</v>
      </c>
      <c r="E12" s="65">
        <v>10626</v>
      </c>
      <c r="F12" s="65">
        <v>10626</v>
      </c>
      <c r="G12" s="64">
        <v>18.652362130623001</v>
      </c>
      <c r="H12" s="66">
        <v>-9.4108789760959155E-2</v>
      </c>
      <c r="I12" s="64">
        <v>17.428947863730471</v>
      </c>
      <c r="J12" s="64">
        <v>13</v>
      </c>
      <c r="K12" s="64">
        <v>1.2234142668925294</v>
      </c>
      <c r="L12" s="64">
        <v>224.5</v>
      </c>
      <c r="M12" s="67">
        <f>'[1]Исходный для набора'!Z23</f>
        <v>199.2</v>
      </c>
      <c r="N12" s="68">
        <f>'[1]Исходный для набора'!AA23</f>
        <v>10278</v>
      </c>
      <c r="O12" s="67">
        <f>'[1]Исходный для набора'!AB23</f>
        <v>182.53</v>
      </c>
    </row>
    <row r="13" spans="1:24" ht="16.8" x14ac:dyDescent="0.3">
      <c r="A13" s="63" t="s">
        <v>28</v>
      </c>
      <c r="B13" s="64">
        <v>11.6</v>
      </c>
      <c r="C13" s="64">
        <v>0</v>
      </c>
      <c r="D13" s="64">
        <v>12.4</v>
      </c>
      <c r="E13" s="65">
        <v>1015</v>
      </c>
      <c r="F13" s="65">
        <v>1000</v>
      </c>
      <c r="G13" s="64">
        <v>11.428571428571429</v>
      </c>
      <c r="H13" s="66">
        <v>0</v>
      </c>
      <c r="I13" s="64">
        <v>12.4</v>
      </c>
      <c r="J13" s="64">
        <v>-0.80000000000000071</v>
      </c>
      <c r="K13" s="64">
        <v>-0.97142857142857153</v>
      </c>
      <c r="L13" s="64">
        <v>11.6</v>
      </c>
      <c r="M13" s="67">
        <f>'[1]Исходный для набора'!Z15</f>
        <v>11.6</v>
      </c>
      <c r="N13" s="68">
        <f>'[1]Исходный для набора'!AA15</f>
        <v>927</v>
      </c>
      <c r="O13" s="67">
        <f>'[1]Исходный для набора'!AB15</f>
        <v>12.2</v>
      </c>
    </row>
    <row r="14" spans="1:24" ht="15" hidden="1" customHeight="1" x14ac:dyDescent="0.3">
      <c r="A14" s="63" t="s">
        <v>29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30</v>
      </c>
      <c r="B15" s="64">
        <v>5.5</v>
      </c>
      <c r="C15" s="64">
        <v>-0.70000000000000018</v>
      </c>
      <c r="D15" s="64">
        <v>6</v>
      </c>
      <c r="E15" s="65">
        <v>1066</v>
      </c>
      <c r="F15" s="65">
        <v>993</v>
      </c>
      <c r="G15" s="64">
        <v>5.159474671669793</v>
      </c>
      <c r="H15" s="66">
        <v>-0.65666041275797493</v>
      </c>
      <c r="I15" s="64">
        <v>6.0422960725075532</v>
      </c>
      <c r="J15" s="64">
        <v>-0.5</v>
      </c>
      <c r="K15" s="64">
        <v>-0.88282140083776017</v>
      </c>
      <c r="L15" s="64">
        <v>5</v>
      </c>
      <c r="M15" s="67">
        <f>'[1]Исходный для набора'!Z20</f>
        <v>6.2</v>
      </c>
      <c r="N15" s="68">
        <f>'[1]Исходный для набора'!AA20</f>
        <v>930</v>
      </c>
      <c r="O15" s="67">
        <f>'[1]Исходный для набора'!AB20</f>
        <v>7.1</v>
      </c>
    </row>
    <row r="16" spans="1:24" ht="16.8" x14ac:dyDescent="0.3">
      <c r="A16" s="63" t="s">
        <v>31</v>
      </c>
      <c r="B16" s="64">
        <v>8.06</v>
      </c>
      <c r="C16" s="64">
        <v>-0.16000000000000014</v>
      </c>
      <c r="D16" s="64">
        <v>7.6</v>
      </c>
      <c r="E16" s="65">
        <v>651</v>
      </c>
      <c r="F16" s="65">
        <v>573</v>
      </c>
      <c r="G16" s="64">
        <v>12.380952380952381</v>
      </c>
      <c r="H16" s="66">
        <v>-0.24577572964669692</v>
      </c>
      <c r="I16" s="64">
        <v>13.263525305410122</v>
      </c>
      <c r="J16" s="64">
        <v>0.46000000000000085</v>
      </c>
      <c r="K16" s="64">
        <v>-0.88257292445774027</v>
      </c>
      <c r="L16" s="64">
        <v>5.5</v>
      </c>
      <c r="M16" s="67">
        <f>'[1]Исходный для набора'!Z30</f>
        <v>8.2200000000000006</v>
      </c>
      <c r="N16" s="68">
        <f>'[1]Исходный для набора'!AA30</f>
        <v>510</v>
      </c>
      <c r="O16" s="67">
        <f>'[1]Исходный для набора'!AB30</f>
        <v>5.0999999999999996</v>
      </c>
    </row>
    <row r="17" spans="1:21" ht="16.8" x14ac:dyDescent="0.3">
      <c r="A17" s="63" t="s">
        <v>32</v>
      </c>
      <c r="B17" s="64">
        <v>6.2</v>
      </c>
      <c r="C17" s="64">
        <v>0</v>
      </c>
      <c r="D17" s="64">
        <v>11</v>
      </c>
      <c r="E17" s="65">
        <v>473</v>
      </c>
      <c r="F17" s="65">
        <v>909</v>
      </c>
      <c r="G17" s="64">
        <v>13.107822410147993</v>
      </c>
      <c r="H17" s="66">
        <v>0</v>
      </c>
      <c r="I17" s="64">
        <v>12.1012101210121</v>
      </c>
      <c r="J17" s="64">
        <v>-4.8</v>
      </c>
      <c r="K17" s="64">
        <v>1.0066122891358926</v>
      </c>
      <c r="L17" s="64">
        <v>6.4</v>
      </c>
      <c r="M17" s="67">
        <f>'[1]Исходный для набора'!Z21</f>
        <v>6.2</v>
      </c>
      <c r="N17" s="68">
        <f>'[1]Исходный для набора'!AA21</f>
        <v>786</v>
      </c>
      <c r="O17" s="67">
        <f>'[1]Исходный для набора'!AB21</f>
        <v>9.6999999999999993</v>
      </c>
    </row>
    <row r="18" spans="1:21" ht="16.8" x14ac:dyDescent="0.3">
      <c r="A18" s="63" t="s">
        <v>33</v>
      </c>
      <c r="B18" s="64">
        <v>42.6</v>
      </c>
      <c r="C18" s="64">
        <v>0.20000000000000284</v>
      </c>
      <c r="D18" s="64">
        <v>47.5</v>
      </c>
      <c r="E18" s="65">
        <v>2489</v>
      </c>
      <c r="F18" s="65">
        <v>2923</v>
      </c>
      <c r="G18" s="64">
        <v>17.115307352350342</v>
      </c>
      <c r="H18" s="66">
        <v>8.0353555644840924E-2</v>
      </c>
      <c r="I18" s="64">
        <v>16.250427642832705</v>
      </c>
      <c r="J18" s="64">
        <v>-4.8999999999999986</v>
      </c>
      <c r="K18" s="64">
        <v>0.86487970951763771</v>
      </c>
      <c r="L18" s="64">
        <v>50.4</v>
      </c>
      <c r="M18" s="67">
        <f>'[1]Исходный для набора'!Z33</f>
        <v>42.4</v>
      </c>
      <c r="N18" s="68">
        <f>'[1]Исходный для набора'!AA33</f>
        <v>3504</v>
      </c>
      <c r="O18" s="67">
        <f>'[1]Исходный для набора'!AB33</f>
        <v>50.4</v>
      </c>
    </row>
    <row r="19" spans="1:21" ht="16.8" x14ac:dyDescent="0.3">
      <c r="A19" s="63" t="s">
        <v>34</v>
      </c>
      <c r="B19" s="64">
        <v>9.4</v>
      </c>
      <c r="C19" s="64">
        <v>-9.9999999999999645E-2</v>
      </c>
      <c r="D19" s="64">
        <v>10.5</v>
      </c>
      <c r="E19" s="65">
        <v>781</v>
      </c>
      <c r="F19" s="65">
        <v>808</v>
      </c>
      <c r="G19" s="64">
        <v>12.03585147247119</v>
      </c>
      <c r="H19" s="66">
        <v>-0.12804097311139628</v>
      </c>
      <c r="I19" s="64">
        <v>12.995049504950494</v>
      </c>
      <c r="J19" s="64">
        <v>-1.0999999999999996</v>
      </c>
      <c r="K19" s="64">
        <v>-0.95919803247930346</v>
      </c>
      <c r="L19" s="64">
        <v>9.1999999999999993</v>
      </c>
      <c r="M19" s="67">
        <f>'[1]Исходный для набора'!Z34</f>
        <v>9.5</v>
      </c>
      <c r="N19" s="68">
        <f>'[1]Исходный для набора'!AA34</f>
        <v>718</v>
      </c>
      <c r="O19" s="67">
        <f>'[1]Исходный для набора'!AB34</f>
        <v>11</v>
      </c>
      <c r="U19" s="69"/>
    </row>
    <row r="20" spans="1:21" ht="16.8" x14ac:dyDescent="0.3">
      <c r="A20" s="63" t="s">
        <v>35</v>
      </c>
      <c r="B20" s="64">
        <v>7.5</v>
      </c>
      <c r="C20" s="64">
        <v>0</v>
      </c>
      <c r="D20" s="64">
        <v>6.1</v>
      </c>
      <c r="E20" s="65">
        <v>440</v>
      </c>
      <c r="F20" s="65">
        <v>440</v>
      </c>
      <c r="G20" s="64">
        <v>17.045454545454543</v>
      </c>
      <c r="H20" s="66">
        <v>0</v>
      </c>
      <c r="I20" s="64">
        <v>13.863636363636363</v>
      </c>
      <c r="J20" s="64">
        <v>1.4000000000000004</v>
      </c>
      <c r="K20" s="64">
        <v>3.1818181818181799</v>
      </c>
      <c r="L20" s="64">
        <v>6.6</v>
      </c>
      <c r="M20" s="67">
        <f>'[1]Исходный для набора'!Z39</f>
        <v>7.5</v>
      </c>
      <c r="N20" s="68">
        <f>'[1]Исходный для набора'!AA39</f>
        <v>440</v>
      </c>
      <c r="O20" s="67">
        <f>'[1]Исходный для набора'!AB39</f>
        <v>7</v>
      </c>
    </row>
    <row r="21" spans="1:21" ht="16.8" x14ac:dyDescent="0.3">
      <c r="A21" s="70" t="s">
        <v>36</v>
      </c>
      <c r="B21" s="71">
        <v>330.81999999999994</v>
      </c>
      <c r="C21" s="71">
        <v>-1.0000000000000568</v>
      </c>
      <c r="D21" s="71">
        <v>331.20000000000005</v>
      </c>
      <c r="E21" s="72">
        <v>19438</v>
      </c>
      <c r="F21" s="72">
        <v>20382</v>
      </c>
      <c r="G21" s="71">
        <v>17.019240662619605</v>
      </c>
      <c r="H21" s="73">
        <v>-5.1445621977574518E-2</v>
      </c>
      <c r="I21" s="71">
        <v>16.24963202826023</v>
      </c>
      <c r="J21" s="71">
        <v>-0.38000000000010914</v>
      </c>
      <c r="K21" s="74">
        <v>0.76960863435937554</v>
      </c>
      <c r="L21" s="71">
        <v>365.3</v>
      </c>
      <c r="M21" s="67">
        <f>SUM(M11:M20)</f>
        <v>331.82</v>
      </c>
      <c r="N21" s="75">
        <f>SUM(N11:N20)</f>
        <v>20051</v>
      </c>
      <c r="O21" s="76">
        <f>SUM(O11:O20)</f>
        <v>324.72999999999996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37</v>
      </c>
      <c r="B23" s="64">
        <v>9.3000000000000007</v>
      </c>
      <c r="C23" s="64">
        <v>-0.39999999999999858</v>
      </c>
      <c r="D23" s="64">
        <v>9.6</v>
      </c>
      <c r="E23" s="65">
        <v>739</v>
      </c>
      <c r="F23" s="65">
        <v>747</v>
      </c>
      <c r="G23" s="64">
        <v>12.584573748308527</v>
      </c>
      <c r="H23" s="66">
        <v>-0.54127198917455743</v>
      </c>
      <c r="I23" s="64">
        <v>12.851405622489958</v>
      </c>
      <c r="J23" s="64">
        <v>-0.29999999999999893</v>
      </c>
      <c r="K23" s="64">
        <v>-0.26683187418143106</v>
      </c>
      <c r="L23" s="64">
        <v>6.3</v>
      </c>
      <c r="M23" s="67">
        <f>'[1]Исходный для набора'!Z12</f>
        <v>9.6999999999999993</v>
      </c>
      <c r="N23" s="68">
        <f>'[1]Исходный для набора'!AA12</f>
        <v>837</v>
      </c>
      <c r="O23" s="67">
        <f>'[1]Исходный для набора'!AB12</f>
        <v>10.1</v>
      </c>
    </row>
    <row r="24" spans="1:21" ht="16.8" x14ac:dyDescent="0.3">
      <c r="A24" s="63" t="s">
        <v>38</v>
      </c>
      <c r="B24" s="64">
        <v>44.5</v>
      </c>
      <c r="C24" s="64">
        <v>-1.2000000000000028</v>
      </c>
      <c r="D24" s="64">
        <v>42.5</v>
      </c>
      <c r="E24" s="65">
        <v>3333</v>
      </c>
      <c r="F24" s="65">
        <v>3293</v>
      </c>
      <c r="G24" s="64">
        <v>13.351335133513352</v>
      </c>
      <c r="H24" s="66">
        <v>-0.36003600360036003</v>
      </c>
      <c r="I24" s="64">
        <v>12.90616459155785</v>
      </c>
      <c r="J24" s="64">
        <v>2</v>
      </c>
      <c r="K24" s="64">
        <v>0.44517054195550188</v>
      </c>
      <c r="L24" s="64">
        <v>54.5</v>
      </c>
      <c r="M24" s="67">
        <f>'[1]Исходный для набора'!Z11</f>
        <v>45.7</v>
      </c>
      <c r="N24" s="68">
        <f>'[1]Исходный для набора'!AA11</f>
        <v>3236</v>
      </c>
      <c r="O24" s="67">
        <f>'[1]Исходный для набора'!AB11</f>
        <v>43</v>
      </c>
    </row>
    <row r="25" spans="1:21" ht="16.8" x14ac:dyDescent="0.3">
      <c r="A25" s="63" t="s">
        <v>39</v>
      </c>
      <c r="B25" s="64">
        <v>12.4</v>
      </c>
      <c r="C25" s="64">
        <v>0</v>
      </c>
      <c r="D25" s="64">
        <v>11.3</v>
      </c>
      <c r="E25" s="65">
        <v>1145</v>
      </c>
      <c r="F25" s="65">
        <v>1618</v>
      </c>
      <c r="G25" s="64">
        <v>10.829694323144105</v>
      </c>
      <c r="H25" s="66">
        <v>0</v>
      </c>
      <c r="I25" s="64">
        <v>6.9839307787391842</v>
      </c>
      <c r="J25" s="64">
        <v>1.0999999999999996</v>
      </c>
      <c r="K25" s="64">
        <v>3.845763544404921</v>
      </c>
      <c r="L25" s="64">
        <v>12.8</v>
      </c>
      <c r="M25" s="67">
        <f>'[1]Исходный для набора'!Z35</f>
        <v>12.4</v>
      </c>
      <c r="N25" s="68">
        <f>'[1]Исходный для набора'!AA35</f>
        <v>3279</v>
      </c>
      <c r="O25" s="67">
        <f>'[1]Исходный для набора'!AB35</f>
        <v>36.799999999999997</v>
      </c>
    </row>
    <row r="26" spans="1:21" ht="16.8" x14ac:dyDescent="0.3">
      <c r="A26" s="63" t="s">
        <v>40</v>
      </c>
      <c r="B26" s="64">
        <v>20.5</v>
      </c>
      <c r="C26" s="64">
        <v>0</v>
      </c>
      <c r="D26" s="64">
        <v>22.6</v>
      </c>
      <c r="E26" s="65">
        <v>1228</v>
      </c>
      <c r="F26" s="65">
        <v>1279</v>
      </c>
      <c r="G26" s="64">
        <v>16.693811074918568</v>
      </c>
      <c r="H26" s="66">
        <v>0</v>
      </c>
      <c r="I26" s="64">
        <v>17.670054730258016</v>
      </c>
      <c r="J26" s="64">
        <v>-2.1000000000000014</v>
      </c>
      <c r="K26" s="64">
        <v>-0.97624365533944868</v>
      </c>
      <c r="L26" s="64">
        <v>21.9</v>
      </c>
      <c r="M26" s="67">
        <f>'[1]Исходный для набора'!Z16</f>
        <v>20.5</v>
      </c>
      <c r="N26" s="68">
        <f>'[1]Исходный для набора'!AA16</f>
        <v>1266</v>
      </c>
      <c r="O26" s="67">
        <f>'[1]Исходный для набора'!AB16</f>
        <v>20.8</v>
      </c>
    </row>
    <row r="27" spans="1:21" ht="16.8" x14ac:dyDescent="0.3">
      <c r="A27" s="63" t="s">
        <v>41</v>
      </c>
      <c r="B27" s="64">
        <v>4.5199999999999996</v>
      </c>
      <c r="C27" s="64">
        <v>0</v>
      </c>
      <c r="D27" s="64">
        <v>5.2</v>
      </c>
      <c r="E27" s="65">
        <v>378</v>
      </c>
      <c r="F27" s="65">
        <v>414</v>
      </c>
      <c r="G27" s="64">
        <v>11.957671957671957</v>
      </c>
      <c r="H27" s="66">
        <v>0</v>
      </c>
      <c r="I27" s="64">
        <v>12.560386473429951</v>
      </c>
      <c r="J27" s="64">
        <v>-0.6800000000000006</v>
      </c>
      <c r="K27" s="64">
        <v>-0.6027145157579934</v>
      </c>
      <c r="L27" s="64">
        <v>3.9</v>
      </c>
      <c r="M27" s="67">
        <f>'[1]Исходный для набора'!Z13</f>
        <v>4.5199999999999996</v>
      </c>
      <c r="N27" s="68">
        <f>'[1]Исходный для набора'!AA13</f>
        <v>389</v>
      </c>
      <c r="O27" s="67">
        <f>'[1]Исходный для набора'!AB13</f>
        <v>4.68</v>
      </c>
    </row>
    <row r="28" spans="1:21" ht="16.8" x14ac:dyDescent="0.3">
      <c r="A28" s="63" t="s">
        <v>42</v>
      </c>
      <c r="B28" s="64">
        <v>12</v>
      </c>
      <c r="C28" s="64">
        <v>-9.9999999999999645E-2</v>
      </c>
      <c r="D28" s="64">
        <v>11.5</v>
      </c>
      <c r="E28" s="65">
        <v>760</v>
      </c>
      <c r="F28" s="65">
        <v>760</v>
      </c>
      <c r="G28" s="64">
        <v>15.789473684210527</v>
      </c>
      <c r="H28" s="66">
        <v>-0.13157894736841946</v>
      </c>
      <c r="I28" s="64">
        <v>15.131578947368421</v>
      </c>
      <c r="J28" s="64">
        <v>0.5</v>
      </c>
      <c r="K28" s="64">
        <v>0.6578947368421062</v>
      </c>
      <c r="L28" s="64">
        <v>14.2</v>
      </c>
      <c r="M28" s="67">
        <f>'[1]Исходный для набора'!Z27</f>
        <v>12.1</v>
      </c>
      <c r="N28" s="68">
        <f>'[1]Исходный для набора'!AA27</f>
        <v>760</v>
      </c>
      <c r="O28" s="67">
        <f>'[1]Исходный для набора'!AB27</f>
        <v>10.9</v>
      </c>
    </row>
    <row r="29" spans="1:21" s="77" customFormat="1" ht="14.25" customHeight="1" x14ac:dyDescent="0.3">
      <c r="A29" s="70" t="s">
        <v>36</v>
      </c>
      <c r="B29" s="71">
        <v>103.22</v>
      </c>
      <c r="C29" s="71">
        <v>-1.7000000000000028</v>
      </c>
      <c r="D29" s="71">
        <v>102.7</v>
      </c>
      <c r="E29" s="72">
        <v>7583</v>
      </c>
      <c r="F29" s="72">
        <v>8111</v>
      </c>
      <c r="G29" s="71">
        <v>13.61202690228142</v>
      </c>
      <c r="H29" s="73">
        <v>-0.22418567849136117</v>
      </c>
      <c r="I29" s="71">
        <v>12.66181728516829</v>
      </c>
      <c r="J29" s="71">
        <v>0.51999999999999602</v>
      </c>
      <c r="K29" s="74">
        <v>0.95020961711312957</v>
      </c>
      <c r="L29" s="71">
        <v>113.60000000000001</v>
      </c>
      <c r="M29" s="76">
        <f>SUM(M23:M28)</f>
        <v>104.92</v>
      </c>
      <c r="N29" s="75">
        <f>SUM(N23:N28)</f>
        <v>9767</v>
      </c>
      <c r="O29" s="76">
        <f>SUM(O23:O28)</f>
        <v>126.28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43</v>
      </c>
      <c r="B31" s="64">
        <v>4.2629999999999999</v>
      </c>
      <c r="C31" s="64">
        <v>6.2999999999999723E-2</v>
      </c>
      <c r="D31" s="64">
        <v>4.3499999999999996</v>
      </c>
      <c r="E31" s="65">
        <v>408</v>
      </c>
      <c r="F31" s="65">
        <v>394</v>
      </c>
      <c r="G31" s="64">
        <v>10.448529411764705</v>
      </c>
      <c r="H31" s="66">
        <v>0.15441176470588047</v>
      </c>
      <c r="I31" s="64">
        <v>11.040609137055837</v>
      </c>
      <c r="J31" s="64">
        <v>-8.6999999999999744E-2</v>
      </c>
      <c r="K31" s="64">
        <v>-0.59207972529113206</v>
      </c>
      <c r="L31" s="64">
        <v>4.0999999999999996</v>
      </c>
      <c r="M31" s="67">
        <f>'[1]Исходный для набора'!Z10</f>
        <v>4.2</v>
      </c>
      <c r="N31" s="68">
        <f>'[1]Исходный для набора'!AA10</f>
        <v>542</v>
      </c>
      <c r="O31" s="67">
        <f>'[1]Исходный для набора'!AB10</f>
        <v>6.1</v>
      </c>
    </row>
    <row r="32" spans="1:21" ht="16.8" x14ac:dyDescent="0.3">
      <c r="A32" s="63" t="s">
        <v>44</v>
      </c>
      <c r="B32" s="64">
        <v>0.84</v>
      </c>
      <c r="C32" s="64">
        <v>0</v>
      </c>
      <c r="D32" s="64">
        <v>1</v>
      </c>
      <c r="E32" s="65">
        <v>59</v>
      </c>
      <c r="F32" s="65">
        <v>263</v>
      </c>
      <c r="G32" s="64">
        <v>14.23728813559322</v>
      </c>
      <c r="H32" s="66">
        <v>0</v>
      </c>
      <c r="I32" s="64">
        <v>3.8022813688212929</v>
      </c>
      <c r="J32" s="64">
        <v>-0.16000000000000003</v>
      </c>
      <c r="K32" s="64">
        <v>10.435006766771927</v>
      </c>
      <c r="L32" s="64">
        <v>0.98799999999999999</v>
      </c>
      <c r="M32" s="67">
        <f>'[1]Исходный для набора'!Z14</f>
        <v>0.84</v>
      </c>
      <c r="N32" s="68">
        <f>'[1]Исходный для набора'!AA14</f>
        <v>304</v>
      </c>
      <c r="O32" s="67">
        <f>'[1]Исходный для набора'!AB14</f>
        <v>2.5</v>
      </c>
    </row>
    <row r="33" spans="1:15" ht="16.8" x14ac:dyDescent="0.3">
      <c r="A33" s="63" t="s">
        <v>45</v>
      </c>
      <c r="B33" s="64">
        <v>1.34</v>
      </c>
      <c r="C33" s="64">
        <v>0</v>
      </c>
      <c r="D33" s="64">
        <v>1.2</v>
      </c>
      <c r="E33" s="65">
        <v>100</v>
      </c>
      <c r="F33" s="65">
        <v>100</v>
      </c>
      <c r="G33" s="64">
        <v>13.4</v>
      </c>
      <c r="H33" s="66">
        <v>0</v>
      </c>
      <c r="I33" s="64">
        <v>12</v>
      </c>
      <c r="J33" s="64">
        <v>0.14000000000000012</v>
      </c>
      <c r="K33" s="64">
        <v>1.4000000000000004</v>
      </c>
      <c r="L33" s="64">
        <v>0.65</v>
      </c>
      <c r="M33" s="67">
        <f>'[1]Исходный для набора'!Z37</f>
        <v>1.34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46</v>
      </c>
      <c r="B34" s="64">
        <v>90</v>
      </c>
      <c r="C34" s="64">
        <v>-1.7999999999999972</v>
      </c>
      <c r="D34" s="64">
        <v>101</v>
      </c>
      <c r="E34" s="65">
        <v>4971</v>
      </c>
      <c r="F34" s="65">
        <v>7672</v>
      </c>
      <c r="G34" s="64">
        <v>18.105009052504528</v>
      </c>
      <c r="H34" s="66">
        <v>-0.36210018105008857</v>
      </c>
      <c r="I34" s="64">
        <v>13.16475495307612</v>
      </c>
      <c r="J34" s="64">
        <v>-11</v>
      </c>
      <c r="K34" s="64">
        <v>4.9402540994284081</v>
      </c>
      <c r="L34" s="64">
        <v>108.2</v>
      </c>
      <c r="M34" s="67">
        <f>'[1]Исходный для набора'!Z29</f>
        <v>91.8</v>
      </c>
      <c r="N34" s="68">
        <f>'[1]Исходный для набора'!AA29</f>
        <v>9037</v>
      </c>
      <c r="O34" s="67">
        <f>'[1]Исходный для набора'!AB29</f>
        <v>125.5</v>
      </c>
    </row>
    <row r="35" spans="1:15" ht="16.8" x14ac:dyDescent="0.3">
      <c r="A35" s="63" t="s">
        <v>47</v>
      </c>
      <c r="B35" s="64">
        <v>198.9</v>
      </c>
      <c r="C35" s="64">
        <v>0</v>
      </c>
      <c r="D35" s="64">
        <v>179.1</v>
      </c>
      <c r="E35" s="65">
        <v>7269</v>
      </c>
      <c r="F35" s="65">
        <v>7119</v>
      </c>
      <c r="G35" s="64">
        <v>27.362773421378456</v>
      </c>
      <c r="H35" s="66">
        <v>0</v>
      </c>
      <c r="I35" s="64">
        <v>25.158027812895071</v>
      </c>
      <c r="J35" s="64">
        <v>19.800000000000011</v>
      </c>
      <c r="K35" s="64">
        <v>2.2047456084833854</v>
      </c>
      <c r="L35" s="64">
        <v>198.9</v>
      </c>
      <c r="M35" s="67">
        <f>'[1]Исходный для набора'!Z38</f>
        <v>198.9</v>
      </c>
      <c r="N35" s="68">
        <f>'[1]Исходный для набора'!AA38</f>
        <v>7119</v>
      </c>
      <c r="O35" s="67">
        <f>'[1]Исходный для набора'!AB38</f>
        <v>171.4</v>
      </c>
    </row>
    <row r="36" spans="1:15" ht="16.8" x14ac:dyDescent="0.3">
      <c r="A36" s="63" t="s">
        <v>48</v>
      </c>
      <c r="B36" s="64">
        <v>18.600000000000001</v>
      </c>
      <c r="C36" s="64">
        <v>-0.19999999999999929</v>
      </c>
      <c r="D36" s="64">
        <v>14.7</v>
      </c>
      <c r="E36" s="65">
        <v>1382</v>
      </c>
      <c r="F36" s="65">
        <v>1726</v>
      </c>
      <c r="G36" s="64">
        <v>13.458755426917511</v>
      </c>
      <c r="H36" s="66">
        <v>-0.14471780028943648</v>
      </c>
      <c r="I36" s="64">
        <v>8.5168018539976824</v>
      </c>
      <c r="J36" s="64">
        <v>3.9000000000000021</v>
      </c>
      <c r="K36" s="64">
        <v>4.9419535729198287</v>
      </c>
      <c r="L36" s="64">
        <v>20.100000000000001</v>
      </c>
      <c r="M36" s="67">
        <f>'[1]Исходный для набора'!Z40</f>
        <v>18.8</v>
      </c>
      <c r="N36" s="68">
        <f>'[1]Исходный для набора'!AA40</f>
        <v>1741</v>
      </c>
      <c r="O36" s="67">
        <f>'[1]Исходный для набора'!AB40</f>
        <v>19.100000000000001</v>
      </c>
    </row>
    <row r="37" spans="1:15" ht="16.8" x14ac:dyDescent="0.3">
      <c r="A37" s="63" t="s">
        <v>49</v>
      </c>
      <c r="B37" s="64">
        <v>33</v>
      </c>
      <c r="C37" s="64">
        <v>-0.10000000000000142</v>
      </c>
      <c r="D37" s="64">
        <v>24.5</v>
      </c>
      <c r="E37" s="65">
        <v>1500</v>
      </c>
      <c r="F37" s="65">
        <v>1700</v>
      </c>
      <c r="G37" s="64">
        <v>22</v>
      </c>
      <c r="H37" s="66">
        <v>-6.6666666666669983E-2</v>
      </c>
      <c r="I37" s="64">
        <v>14.411764705882353</v>
      </c>
      <c r="J37" s="64">
        <v>8.5</v>
      </c>
      <c r="K37" s="64">
        <v>7.5882352941176467</v>
      </c>
      <c r="L37" s="64">
        <v>37.700000000000003</v>
      </c>
      <c r="M37" s="67">
        <f>'[1]Исходный для набора'!Z31</f>
        <v>33.1</v>
      </c>
      <c r="N37" s="68">
        <f>'[1]Исходный для набора'!AA31</f>
        <v>1800</v>
      </c>
      <c r="O37" s="67">
        <f>'[1]Исходный для набора'!AB31</f>
        <v>27.4</v>
      </c>
    </row>
    <row r="38" spans="1:15" s="77" customFormat="1" ht="16.8" x14ac:dyDescent="0.3">
      <c r="A38" s="70" t="s">
        <v>36</v>
      </c>
      <c r="B38" s="71">
        <v>346.94300000000004</v>
      </c>
      <c r="C38" s="71">
        <v>-2.0369999999999777</v>
      </c>
      <c r="D38" s="71">
        <v>325.84999999999997</v>
      </c>
      <c r="E38" s="72">
        <v>15689</v>
      </c>
      <c r="F38" s="72">
        <v>18974</v>
      </c>
      <c r="G38" s="71">
        <v>22.11377398177067</v>
      </c>
      <c r="H38" s="73">
        <v>-0.12983619096181798</v>
      </c>
      <c r="I38" s="71">
        <v>17.173500579740697</v>
      </c>
      <c r="J38" s="71">
        <v>21.093000000000075</v>
      </c>
      <c r="K38" s="74">
        <v>4.9402734020299732</v>
      </c>
      <c r="L38" s="71">
        <v>370.63800000000003</v>
      </c>
      <c r="M38" s="76">
        <f>SUM(M31:M37)</f>
        <v>348.98</v>
      </c>
      <c r="N38" s="75">
        <f>SUM(N31:N37)</f>
        <v>20643</v>
      </c>
      <c r="O38" s="76">
        <f>SUM(O31:O37)</f>
        <v>353.20000000000005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50</v>
      </c>
      <c r="B40" s="64">
        <v>5.8</v>
      </c>
      <c r="C40" s="64">
        <v>-0.10000000000000053</v>
      </c>
      <c r="D40" s="64">
        <v>4.8</v>
      </c>
      <c r="E40" s="65">
        <v>836</v>
      </c>
      <c r="F40" s="65">
        <v>824</v>
      </c>
      <c r="G40" s="64">
        <v>6.937799043062201</v>
      </c>
      <c r="H40" s="66">
        <v>-0.11961722488038351</v>
      </c>
      <c r="I40" s="64">
        <v>5.825242718446602</v>
      </c>
      <c r="J40" s="64">
        <v>1</v>
      </c>
      <c r="K40" s="64">
        <v>1.1125563246155989</v>
      </c>
      <c r="L40" s="64">
        <v>5.8</v>
      </c>
      <c r="M40" s="67">
        <f>'[1]Исходный для набора'!Z18</f>
        <v>5.9</v>
      </c>
      <c r="N40" s="68">
        <f>'[1]Исходный для набора'!AA18</f>
        <v>813</v>
      </c>
      <c r="O40" s="67">
        <f>'[1]Исходный для набора'!AB18</f>
        <v>5</v>
      </c>
    </row>
    <row r="41" spans="1:15" ht="16.8" x14ac:dyDescent="0.3">
      <c r="A41" s="63" t="s">
        <v>51</v>
      </c>
      <c r="B41" s="64">
        <v>165.1</v>
      </c>
      <c r="C41" s="64">
        <v>0.29999999999998295</v>
      </c>
      <c r="D41" s="64">
        <v>141.4</v>
      </c>
      <c r="E41" s="65">
        <v>5905</v>
      </c>
      <c r="F41" s="65">
        <v>5592</v>
      </c>
      <c r="G41" s="64">
        <v>27.959356477561389</v>
      </c>
      <c r="H41" s="66">
        <v>5.0804403048260838E-2</v>
      </c>
      <c r="I41" s="64">
        <v>25.28612303290415</v>
      </c>
      <c r="J41" s="64">
        <v>23.699999999999989</v>
      </c>
      <c r="K41" s="54">
        <v>2.6732334446572388</v>
      </c>
      <c r="L41" s="64">
        <v>176.5</v>
      </c>
      <c r="M41" s="67">
        <f>'[1]Исходный для набора'!Z41</f>
        <v>164.8</v>
      </c>
      <c r="N41" s="68">
        <f>'[1]Исходный для набора'!AA41</f>
        <v>4507</v>
      </c>
      <c r="O41" s="67">
        <f>'[1]Исходный для набора'!AB41</f>
        <v>122.2</v>
      </c>
    </row>
    <row r="42" spans="1:15" ht="16.8" x14ac:dyDescent="0.3">
      <c r="A42" s="63" t="s">
        <v>52</v>
      </c>
      <c r="B42" s="64">
        <v>39.299999999999997</v>
      </c>
      <c r="C42" s="64">
        <v>-0.10000000000000142</v>
      </c>
      <c r="D42" s="64">
        <v>37.299999999999997</v>
      </c>
      <c r="E42" s="65">
        <v>2582</v>
      </c>
      <c r="F42" s="65">
        <v>2580</v>
      </c>
      <c r="G42" s="64">
        <v>15.220759101471726</v>
      </c>
      <c r="H42" s="66">
        <v>-3.8729666924865569E-2</v>
      </c>
      <c r="I42" s="64">
        <v>14.45736434108527</v>
      </c>
      <c r="J42" s="64">
        <v>2</v>
      </c>
      <c r="K42" s="64">
        <v>0.76339476038645593</v>
      </c>
      <c r="L42" s="64">
        <v>39</v>
      </c>
      <c r="M42" s="67">
        <f>'[1]Исходный для набора'!Z28</f>
        <v>39.4</v>
      </c>
      <c r="N42" s="68">
        <f>'[1]Исходный для набора'!AA28</f>
        <v>3207</v>
      </c>
      <c r="O42" s="67">
        <f>'[1]Исходный для набора'!AB28</f>
        <v>43.8</v>
      </c>
    </row>
    <row r="43" spans="1:15" ht="16.8" x14ac:dyDescent="0.3">
      <c r="A43" s="63" t="s">
        <v>53</v>
      </c>
      <c r="B43" s="64">
        <v>0</v>
      </c>
      <c r="C43" s="64">
        <v>0</v>
      </c>
      <c r="D43" s="64">
        <v>0</v>
      </c>
      <c r="E43" s="65">
        <v>0</v>
      </c>
      <c r="F43" s="65">
        <v>501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6</v>
      </c>
    </row>
    <row r="44" spans="1:15" ht="16.8" x14ac:dyDescent="0.3">
      <c r="A44" s="63" t="s">
        <v>54</v>
      </c>
      <c r="B44" s="64">
        <v>1</v>
      </c>
      <c r="C44" s="64">
        <v>9.9999999999999978E-2</v>
      </c>
      <c r="D44" s="78">
        <v>1.3</v>
      </c>
      <c r="E44" s="65">
        <v>150</v>
      </c>
      <c r="F44" s="65">
        <v>130</v>
      </c>
      <c r="G44" s="64">
        <v>6.666666666666667</v>
      </c>
      <c r="H44" s="66">
        <v>0.66666666666666696</v>
      </c>
      <c r="I44" s="64">
        <v>10</v>
      </c>
      <c r="J44" s="64">
        <v>-0.30000000000000004</v>
      </c>
      <c r="K44" s="64">
        <v>-3.333333333333333</v>
      </c>
      <c r="L44" s="64">
        <v>0.95099999999999996</v>
      </c>
      <c r="M44" s="67">
        <f>'[1]Исходный для набора'!Z19</f>
        <v>0.9</v>
      </c>
      <c r="N44" s="68">
        <f>'[1]Исходный для набора'!AA19</f>
        <v>120</v>
      </c>
      <c r="O44" s="67">
        <f>'[1]Исходный для набора'!AB19</f>
        <v>1.7</v>
      </c>
    </row>
    <row r="45" spans="1:15" ht="16.8" x14ac:dyDescent="0.3">
      <c r="A45" s="63" t="s">
        <v>55</v>
      </c>
      <c r="B45" s="64">
        <v>114.4</v>
      </c>
      <c r="C45" s="64">
        <v>-1.0999999999999943</v>
      </c>
      <c r="D45" s="64">
        <v>109.5</v>
      </c>
      <c r="E45" s="65">
        <v>7305</v>
      </c>
      <c r="F45" s="65">
        <v>7286</v>
      </c>
      <c r="G45" s="64">
        <v>15.66050650239562</v>
      </c>
      <c r="H45" s="66">
        <v>-0.15058179329226462</v>
      </c>
      <c r="I45" s="64">
        <v>15.028822399121603</v>
      </c>
      <c r="J45" s="64">
        <v>4.9000000000000057</v>
      </c>
      <c r="K45" s="64">
        <v>0.63168410327401681</v>
      </c>
      <c r="L45" s="64">
        <v>118</v>
      </c>
      <c r="M45" s="67">
        <f>'[1]Исходный для набора'!Z26</f>
        <v>115.5</v>
      </c>
      <c r="N45" s="68">
        <f>'[1]Исходный для набора'!AA26</f>
        <v>7240</v>
      </c>
      <c r="O45" s="67">
        <f>'[1]Исходный для набора'!AB26</f>
        <v>105.4</v>
      </c>
    </row>
    <row r="46" spans="1:15" ht="16.8" x14ac:dyDescent="0.3">
      <c r="A46" s="63" t="s">
        <v>56</v>
      </c>
      <c r="B46" s="64">
        <v>84.2</v>
      </c>
      <c r="C46" s="64">
        <v>0.40000000000000568</v>
      </c>
      <c r="D46" s="64">
        <v>66.3</v>
      </c>
      <c r="E46" s="65">
        <v>4038</v>
      </c>
      <c r="F46" s="65">
        <v>3958</v>
      </c>
      <c r="G46" s="64">
        <v>20.851906884596335</v>
      </c>
      <c r="H46" s="66">
        <v>9.9058940069340906E-2</v>
      </c>
      <c r="I46" s="64">
        <v>16.75088428499242</v>
      </c>
      <c r="J46" s="64">
        <v>17.900000000000006</v>
      </c>
      <c r="K46" s="64">
        <v>4.1010225996039154</v>
      </c>
      <c r="L46" s="64">
        <v>97.1</v>
      </c>
      <c r="M46" s="67">
        <f>'[1]Исходный для набора'!Z25</f>
        <v>83.8</v>
      </c>
      <c r="N46" s="68">
        <f>'[1]Исходный для набора'!AA25</f>
        <v>3958</v>
      </c>
      <c r="O46" s="67">
        <f>'[1]Исходный для набора'!AB25</f>
        <v>62.7</v>
      </c>
    </row>
    <row r="47" spans="1:15" s="77" customFormat="1" ht="16.8" x14ac:dyDescent="0.3">
      <c r="A47" s="70" t="s">
        <v>36</v>
      </c>
      <c r="B47" s="71">
        <v>409.8</v>
      </c>
      <c r="C47" s="71">
        <v>-0.5</v>
      </c>
      <c r="D47" s="71">
        <v>360.6</v>
      </c>
      <c r="E47" s="72">
        <v>20816</v>
      </c>
      <c r="F47" s="72">
        <v>20871</v>
      </c>
      <c r="G47" s="71">
        <v>19.686779400461184</v>
      </c>
      <c r="H47" s="73">
        <v>-2.4019984627209112E-2</v>
      </c>
      <c r="I47" s="71">
        <v>17.277562167600976</v>
      </c>
      <c r="J47" s="71">
        <v>49.199999999999989</v>
      </c>
      <c r="K47" s="74">
        <v>2.4092172328602075</v>
      </c>
      <c r="L47" s="71">
        <v>437.351</v>
      </c>
      <c r="M47" s="76">
        <f>SUM(M40:M46)</f>
        <v>410.3</v>
      </c>
      <c r="N47" s="75">
        <f>SUM(N40:N46)</f>
        <v>20346</v>
      </c>
      <c r="O47" s="76">
        <f>SUM(O40:O46)</f>
        <v>346.8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57</v>
      </c>
      <c r="B49" s="64">
        <v>2.69</v>
      </c>
      <c r="C49" s="64">
        <v>0</v>
      </c>
      <c r="D49" s="64">
        <v>2.7</v>
      </c>
      <c r="E49" s="65">
        <v>186</v>
      </c>
      <c r="F49" s="65">
        <v>185</v>
      </c>
      <c r="G49" s="64">
        <v>14.462365591397848</v>
      </c>
      <c r="H49" s="66">
        <v>0</v>
      </c>
      <c r="I49" s="64">
        <v>14.594594594594595</v>
      </c>
      <c r="J49" s="64">
        <v>-1.0000000000000231E-2</v>
      </c>
      <c r="K49" s="64">
        <v>-0.13222900319674658</v>
      </c>
      <c r="L49" s="64">
        <v>3</v>
      </c>
      <c r="M49" s="67">
        <f>'[1]Исходный для набора'!Z17</f>
        <v>2.69</v>
      </c>
      <c r="N49" s="68">
        <f>'[1]Исходный для набора'!AA17</f>
        <v>198</v>
      </c>
      <c r="O49" s="67">
        <f>'[1]Исходный для набора'!AB17</f>
        <v>2.4</v>
      </c>
    </row>
    <row r="50" spans="1:15" ht="16.8" x14ac:dyDescent="0.3">
      <c r="A50" s="63" t="s">
        <v>58</v>
      </c>
      <c r="B50" s="64">
        <v>0.24</v>
      </c>
      <c r="C50" s="64">
        <v>0</v>
      </c>
      <c r="D50" s="64">
        <v>1</v>
      </c>
      <c r="E50" s="65">
        <v>39</v>
      </c>
      <c r="F50" s="65">
        <v>138</v>
      </c>
      <c r="G50" s="64">
        <v>6.1538461538461542</v>
      </c>
      <c r="H50" s="66">
        <v>0</v>
      </c>
      <c r="I50" s="64">
        <v>7.2463768115942031</v>
      </c>
      <c r="J50" s="64">
        <v>-0.76</v>
      </c>
      <c r="K50" s="64">
        <v>-1.0925306577480489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2.2999999999999998</v>
      </c>
    </row>
    <row r="51" spans="1:15" ht="16.8" x14ac:dyDescent="0.3">
      <c r="A51" s="63" t="s">
        <v>59</v>
      </c>
      <c r="B51" s="64">
        <v>1.1000000000000001</v>
      </c>
      <c r="C51" s="64">
        <v>0</v>
      </c>
      <c r="D51" s="64">
        <v>0.8</v>
      </c>
      <c r="E51" s="65">
        <v>101</v>
      </c>
      <c r="F51" s="65">
        <v>99</v>
      </c>
      <c r="G51" s="64">
        <v>10.891089108910892</v>
      </c>
      <c r="H51" s="66">
        <v>0</v>
      </c>
      <c r="I51" s="64">
        <v>8.0808080808080813</v>
      </c>
      <c r="J51" s="64">
        <v>0.30000000000000004</v>
      </c>
      <c r="K51" s="64">
        <v>2.8102810281028106</v>
      </c>
      <c r="L51" s="64">
        <v>0.73</v>
      </c>
      <c r="M51" s="67">
        <f>'[1]Исходный для набора'!Z32</f>
        <v>1.1000000000000001</v>
      </c>
      <c r="N51" s="68">
        <f>'[1]Исходный для набора'!AA32</f>
        <v>83</v>
      </c>
      <c r="O51" s="67">
        <f>'[1]Исходный для набора'!AB32</f>
        <v>0.8</v>
      </c>
    </row>
    <row r="52" spans="1:15" ht="16.8" x14ac:dyDescent="0.3">
      <c r="A52" s="63" t="s">
        <v>60</v>
      </c>
      <c r="B52" s="64">
        <v>0</v>
      </c>
      <c r="C52" s="64">
        <v>0</v>
      </c>
      <c r="D52" s="64">
        <v>0.1</v>
      </c>
      <c r="E52" s="65">
        <v>0</v>
      </c>
      <c r="F52" s="65">
        <v>49</v>
      </c>
      <c r="G52" s="64">
        <v>0</v>
      </c>
      <c r="H52" s="66">
        <v>0</v>
      </c>
      <c r="I52" s="64">
        <v>0</v>
      </c>
      <c r="J52" s="64">
        <v>-0.1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0.27600000000000002</v>
      </c>
    </row>
    <row r="53" spans="1:15" s="77" customFormat="1" ht="16.8" x14ac:dyDescent="0.3">
      <c r="A53" s="70" t="s">
        <v>36</v>
      </c>
      <c r="B53" s="71">
        <v>4.0299999999999994</v>
      </c>
      <c r="C53" s="71">
        <v>0</v>
      </c>
      <c r="D53" s="71">
        <v>4.5999999999999996</v>
      </c>
      <c r="E53" s="72">
        <v>326</v>
      </c>
      <c r="F53" s="72">
        <v>471</v>
      </c>
      <c r="G53" s="71">
        <v>12.361963190184047</v>
      </c>
      <c r="H53" s="73">
        <v>0</v>
      </c>
      <c r="I53" s="71">
        <v>9.7664543524416132</v>
      </c>
      <c r="J53" s="71">
        <v>-0.57000000000000028</v>
      </c>
      <c r="K53" s="74">
        <v>2.5955088377424342</v>
      </c>
      <c r="L53" s="71">
        <v>3.93</v>
      </c>
      <c r="M53" s="76">
        <f>SUM(M49:M52)</f>
        <v>4.0299999999999994</v>
      </c>
      <c r="N53" s="75">
        <f>SUM(N49:N52)</f>
        <v>581</v>
      </c>
      <c r="O53" s="76">
        <f>SUM(O49:O52)</f>
        <v>5.7759999999999989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61</v>
      </c>
      <c r="B55" s="85">
        <v>1194.8129999999999</v>
      </c>
      <c r="C55" s="85">
        <v>-5.23700000000008</v>
      </c>
      <c r="D55" s="85">
        <v>1124.95</v>
      </c>
      <c r="E55" s="86">
        <v>63852</v>
      </c>
      <c r="F55" s="86">
        <v>68809</v>
      </c>
      <c r="G55" s="85">
        <v>18.7</v>
      </c>
      <c r="H55" s="87">
        <v>-9.4242936791328447E-2</v>
      </c>
      <c r="I55" s="85">
        <v>16.3</v>
      </c>
      <c r="J55" s="85">
        <v>69.862999999999829</v>
      </c>
      <c r="K55" s="85">
        <v>2.3999999999999986</v>
      </c>
      <c r="L55" s="85">
        <v>1290.819</v>
      </c>
      <c r="M55" s="88">
        <f>'[1]Исходный для набора'!Z43</f>
        <v>1200.05</v>
      </c>
      <c r="N55" s="89">
        <f>'[1]Исходный для набора'!AA43</f>
        <v>71388</v>
      </c>
      <c r="O55" s="90">
        <f>'[1]Исходный для набора'!AB43</f>
        <v>1156.7859999999998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62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63</v>
      </c>
      <c r="B59" s="97" t="s">
        <v>64</v>
      </c>
      <c r="C59" s="98"/>
      <c r="D59" s="98"/>
      <c r="E59" s="98"/>
      <c r="F59" s="98"/>
      <c r="G59" s="99"/>
      <c r="H59" s="100" t="s">
        <v>65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2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66</v>
      </c>
      <c r="C61" s="22"/>
      <c r="D61" s="20" t="s">
        <v>67</v>
      </c>
      <c r="E61" s="21"/>
      <c r="F61" s="21"/>
      <c r="G61" s="22"/>
      <c r="H61" s="20" t="s">
        <v>16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68</v>
      </c>
      <c r="B62" s="20" t="s">
        <v>22</v>
      </c>
      <c r="C62" s="22"/>
      <c r="D62" s="20" t="s">
        <v>22</v>
      </c>
      <c r="E62" s="22"/>
      <c r="F62" s="107" t="s">
        <v>69</v>
      </c>
      <c r="G62" s="108"/>
      <c r="H62" s="15" t="s">
        <v>70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1194.8129999999999</v>
      </c>
      <c r="C63" s="111"/>
      <c r="D63" s="112">
        <v>330467.54300000006</v>
      </c>
      <c r="E63" s="113"/>
      <c r="F63" s="114">
        <v>-8310.506999999925</v>
      </c>
      <c r="G63" s="115"/>
      <c r="H63" s="116">
        <v>63852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1124.95</v>
      </c>
      <c r="C64" s="111"/>
      <c r="D64" s="112">
        <v>338778.05</v>
      </c>
      <c r="E64" s="113"/>
      <c r="F64" s="120"/>
      <c r="G64" s="121"/>
      <c r="H64" s="116">
        <v>68809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1156.7859999999998</v>
      </c>
      <c r="C65" s="111"/>
      <c r="D65" s="112">
        <v>338213.61300000001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2022-09-28T02:17:03Z</dcterms:created>
  <dcterms:modified xsi:type="dcterms:W3CDTF">2022-09-28T02:17:38Z</dcterms:modified>
</cp:coreProperties>
</file>