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N8" i="1"/>
  <c r="M11"/>
  <c r="N11"/>
  <c r="O11"/>
  <c r="M12"/>
  <c r="M21" s="1"/>
  <c r="N12"/>
  <c r="O12"/>
  <c r="M13"/>
  <c r="N13"/>
  <c r="O13"/>
  <c r="M14"/>
  <c r="N14"/>
  <c r="O14"/>
  <c r="M15"/>
  <c r="N15"/>
  <c r="O15"/>
  <c r="M16"/>
  <c r="N16"/>
  <c r="O16"/>
  <c r="M17"/>
  <c r="N17"/>
  <c r="O17"/>
  <c r="M18"/>
  <c r="N18"/>
  <c r="O18"/>
  <c r="M19"/>
  <c r="N19"/>
  <c r="O19"/>
  <c r="M20"/>
  <c r="N20"/>
  <c r="O20"/>
  <c r="N21"/>
  <c r="O21"/>
  <c r="M23"/>
  <c r="N23"/>
  <c r="O23"/>
  <c r="M24"/>
  <c r="N24"/>
  <c r="N29" s="1"/>
  <c r="O24"/>
  <c r="O29" s="1"/>
  <c r="M25"/>
  <c r="N25"/>
  <c r="O25"/>
  <c r="M26"/>
  <c r="N26"/>
  <c r="O26"/>
  <c r="M27"/>
  <c r="N27"/>
  <c r="O27"/>
  <c r="M28"/>
  <c r="N28"/>
  <c r="O28"/>
  <c r="M29"/>
  <c r="M31"/>
  <c r="N31"/>
  <c r="N38" s="1"/>
  <c r="O31"/>
  <c r="O38" s="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M40"/>
  <c r="N40"/>
  <c r="N47" s="1"/>
  <c r="O40"/>
  <c r="O47" s="1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M49"/>
  <c r="N49"/>
  <c r="O49"/>
  <c r="M50"/>
  <c r="M53" s="1"/>
  <c r="N50"/>
  <c r="O50"/>
  <c r="M51"/>
  <c r="N51"/>
  <c r="O51"/>
  <c r="M52"/>
  <c r="N52"/>
  <c r="O52"/>
  <c r="N53"/>
  <c r="O53"/>
  <c r="M55"/>
  <c r="N55"/>
  <c r="O55"/>
</calcChain>
</file>

<file path=xl/sharedStrings.xml><?xml version="1.0" encoding="utf-8"?>
<sst xmlns="http://schemas.openxmlformats.org/spreadsheetml/2006/main" count="90" uniqueCount="74">
  <si>
    <t>всего</t>
  </si>
  <si>
    <t>+/- 2021/2020, тонн</t>
  </si>
  <si>
    <t>тонн</t>
  </si>
  <si>
    <t>год</t>
  </si>
  <si>
    <t>с начала года</t>
  </si>
  <si>
    <t>за сутки</t>
  </si>
  <si>
    <t>Количество молочных  коров, голов</t>
  </si>
  <si>
    <t>Произведено молока</t>
  </si>
  <si>
    <t>Показатели</t>
  </si>
  <si>
    <t>Основные показатели отрасли скотоводства по сельскохозяйственным предприятиям за 3 года</t>
  </si>
  <si>
    <t>ИТОГО по краю</t>
  </si>
  <si>
    <t>Итого</t>
  </si>
  <si>
    <t>Туруханский</t>
  </si>
  <si>
    <t>Пировский</t>
  </si>
  <si>
    <t>Казачинский</t>
  </si>
  <si>
    <t>Енисейский</t>
  </si>
  <si>
    <t>Краснотуранский</t>
  </si>
  <si>
    <t>Курагинский</t>
  </si>
  <si>
    <t>Идринский</t>
  </si>
  <si>
    <t>Каратузский</t>
  </si>
  <si>
    <t>Минусинский</t>
  </si>
  <si>
    <t>Шушенский</t>
  </si>
  <si>
    <t>Ермаковский</t>
  </si>
  <si>
    <t>Новоселовский</t>
  </si>
  <si>
    <t>Шарыповский</t>
  </si>
  <si>
    <t>Ужурский</t>
  </si>
  <si>
    <t>Назаровский</t>
  </si>
  <si>
    <t>Тюхтетский</t>
  </si>
  <si>
    <t>Боготольский</t>
  </si>
  <si>
    <t>Ачинский</t>
  </si>
  <si>
    <t>Манский</t>
  </si>
  <si>
    <t>Березовский</t>
  </si>
  <si>
    <t>Емельяновский</t>
  </si>
  <si>
    <t>Сухобузимский</t>
  </si>
  <si>
    <t>Балахтинский</t>
  </si>
  <si>
    <t>Большемуртинский</t>
  </si>
  <si>
    <t>Уярский</t>
  </si>
  <si>
    <t>Саянский</t>
  </si>
  <si>
    <t>Рыбинский</t>
  </si>
  <si>
    <t>Ирбейский</t>
  </si>
  <si>
    <t>Нижнеингашский</t>
  </si>
  <si>
    <t>Иланский</t>
  </si>
  <si>
    <t>Тасеевский</t>
  </si>
  <si>
    <t>Дзержинский</t>
  </si>
  <si>
    <t>Канский</t>
  </si>
  <si>
    <t>Абанский</t>
  </si>
  <si>
    <t>кг</t>
  </si>
  <si>
    <t>килограммов</t>
  </si>
  <si>
    <t>голов</t>
  </si>
  <si>
    <t>2021 год</t>
  </si>
  <si>
    <t>2022 год</t>
  </si>
  <si>
    <t>коров</t>
  </si>
  <si>
    <t>день</t>
  </si>
  <si>
    <t>сут.удой</t>
  </si>
  <si>
    <t>валовый надой</t>
  </si>
  <si>
    <t>+/- к пред дню</t>
  </si>
  <si>
    <t>+/-к пред дню</t>
  </si>
  <si>
    <t xml:space="preserve">Вал. Надой </t>
  </si>
  <si>
    <t>Дойных</t>
  </si>
  <si>
    <t>Пред,</t>
  </si>
  <si>
    <t>Реализация молока в зачете на переработку (данные на понедельник текущей недели)</t>
  </si>
  <si>
    <t>Ср.суточный удой на корову</t>
  </si>
  <si>
    <t>Количество молочных  коров</t>
  </si>
  <si>
    <t>Суточный валовый надой</t>
  </si>
  <si>
    <t>Наименование района</t>
  </si>
  <si>
    <t>СВОДКА</t>
  </si>
  <si>
    <t>по надою молока в сельскохозяйственных предприятиях и К(Ф)Х края</t>
  </si>
  <si>
    <t>на 08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</si>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</sst>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#,##0_р_."/>
    <numFmt numFmtId="166" formatCode="_-* #,##0.00_р_._-;\-* #,##0.00_р_._-;_-* &quot;-&quot;??_р_._-;_-@_-"/>
    <numFmt numFmtId="167" formatCode="#,##0_ ;\-#,##0\ "/>
    <numFmt numFmtId="168" formatCode="_-* #,##0.0_р_._-;\-* #,##0.0_р_._-;_-* &quot;-&quot;??_р_._-;_-@_-"/>
    <numFmt numFmtId="169" formatCode="#,##0.0_р_.;\-#,##0.0_р_."/>
    <numFmt numFmtId="170" formatCode="#,##0.0_р_."/>
    <numFmt numFmtId="171" formatCode="#,##0.0_ ;\-#,##0.0\ "/>
    <numFmt numFmtId="172" formatCode="0.0;[Red]0.0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3"/>
      <name val="Arial Cyr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3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7" fontId="5" fillId="0" borderId="3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vertical="center" wrapText="1"/>
    </xf>
    <xf numFmtId="168" fontId="5" fillId="0" borderId="3" xfId="1" applyNumberFormat="1" applyFont="1" applyBorder="1" applyAlignment="1">
      <alignment vertical="center" wrapText="1"/>
    </xf>
    <xf numFmtId="169" fontId="5" fillId="0" borderId="1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71" fontId="5" fillId="0" borderId="1" xfId="1" applyNumberFormat="1" applyFont="1" applyBorder="1" applyAlignment="1">
      <alignment vertical="center" wrapText="1"/>
    </xf>
    <xf numFmtId="171" fontId="5" fillId="0" borderId="3" xfId="1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13" fillId="0" borderId="14" xfId="0" applyNumberFormat="1" applyFont="1" applyBorder="1" applyAlignment="1">
      <alignment horizontal="center" vertical="center"/>
    </xf>
    <xf numFmtId="172" fontId="14" fillId="0" borderId="0" xfId="0" applyNumberFormat="1" applyFont="1" applyBorder="1" applyAlignment="1">
      <alignment horizontal="center"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1873</v>
          </cell>
          <cell r="AB9">
            <v>40.799999999999997</v>
          </cell>
        </row>
        <row r="10">
          <cell r="Z10">
            <v>3.4780000000000002</v>
          </cell>
          <cell r="AA10">
            <v>542</v>
          </cell>
          <cell r="AB10">
            <v>4.5999999999999996</v>
          </cell>
        </row>
        <row r="11">
          <cell r="Z11">
            <v>49.9</v>
          </cell>
          <cell r="AA11">
            <v>3236</v>
          </cell>
          <cell r="AB11">
            <v>50.7</v>
          </cell>
        </row>
        <row r="12">
          <cell r="Z12">
            <v>10.6</v>
          </cell>
          <cell r="AA12">
            <v>835</v>
          </cell>
          <cell r="AB12">
            <v>12.8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265</v>
          </cell>
          <cell r="AB14">
            <v>3.1</v>
          </cell>
        </row>
        <row r="15">
          <cell r="Z15">
            <v>14.9</v>
          </cell>
          <cell r="AA15">
            <v>927</v>
          </cell>
          <cell r="AB15">
            <v>15.2</v>
          </cell>
        </row>
        <row r="16">
          <cell r="Z16">
            <v>18.2</v>
          </cell>
          <cell r="AA16">
            <v>1258</v>
          </cell>
          <cell r="AB16">
            <v>22.8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6.5</v>
          </cell>
          <cell r="AA18">
            <v>804</v>
          </cell>
          <cell r="AB18">
            <v>6.5</v>
          </cell>
        </row>
        <row r="19">
          <cell r="Z19">
            <v>1.2</v>
          </cell>
          <cell r="AA19">
            <v>120</v>
          </cell>
          <cell r="AB19">
            <v>0.7</v>
          </cell>
        </row>
        <row r="20">
          <cell r="Z20">
            <v>6.84</v>
          </cell>
          <cell r="AA20">
            <v>929</v>
          </cell>
          <cell r="AB20">
            <v>8.1</v>
          </cell>
        </row>
        <row r="21">
          <cell r="Z21">
            <v>7.2</v>
          </cell>
          <cell r="AA21">
            <v>809</v>
          </cell>
          <cell r="AB21">
            <v>9.3000000000000007</v>
          </cell>
        </row>
        <row r="22">
          <cell r="Z22">
            <v>0.34</v>
          </cell>
          <cell r="AA22">
            <v>245</v>
          </cell>
          <cell r="AB22">
            <v>1.4</v>
          </cell>
        </row>
        <row r="23">
          <cell r="Z23">
            <v>212.4</v>
          </cell>
          <cell r="AA23">
            <v>10108</v>
          </cell>
          <cell r="AB23">
            <v>210.9</v>
          </cell>
        </row>
        <row r="24">
          <cell r="Z24">
            <v>0</v>
          </cell>
          <cell r="AA24">
            <v>501</v>
          </cell>
          <cell r="AB24">
            <v>9</v>
          </cell>
        </row>
        <row r="25">
          <cell r="Z25">
            <v>88.1</v>
          </cell>
          <cell r="AA25">
            <v>3958</v>
          </cell>
          <cell r="AB25">
            <v>79.900000000000006</v>
          </cell>
        </row>
        <row r="26">
          <cell r="Z26">
            <v>124.4</v>
          </cell>
          <cell r="AA26">
            <v>7241</v>
          </cell>
          <cell r="AB26">
            <v>124.45</v>
          </cell>
        </row>
        <row r="27">
          <cell r="Z27">
            <v>14.2</v>
          </cell>
          <cell r="AA27">
            <v>750</v>
          </cell>
          <cell r="AB27">
            <v>12.4</v>
          </cell>
        </row>
        <row r="28">
          <cell r="Z28">
            <v>41.1</v>
          </cell>
          <cell r="AA28">
            <v>2580</v>
          </cell>
          <cell r="AB28">
            <v>41.8</v>
          </cell>
        </row>
        <row r="29">
          <cell r="Z29">
            <v>103.1</v>
          </cell>
          <cell r="AA29">
            <v>9687</v>
          </cell>
          <cell r="AB29">
            <v>144.30000000000001</v>
          </cell>
        </row>
        <row r="30">
          <cell r="Z30">
            <v>7.67</v>
          </cell>
          <cell r="AA30">
            <v>505</v>
          </cell>
          <cell r="AB30">
            <v>6</v>
          </cell>
        </row>
        <row r="31">
          <cell r="Z31">
            <v>31.8</v>
          </cell>
          <cell r="AA31">
            <v>1800</v>
          </cell>
          <cell r="AB31">
            <v>30.8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</v>
          </cell>
          <cell r="AA33">
            <v>3508</v>
          </cell>
          <cell r="AB33">
            <v>53.45</v>
          </cell>
        </row>
        <row r="34">
          <cell r="Z34">
            <v>10</v>
          </cell>
          <cell r="AA34">
            <v>718</v>
          </cell>
          <cell r="AB34">
            <v>10.1</v>
          </cell>
        </row>
        <row r="35">
          <cell r="Z35">
            <v>12.2</v>
          </cell>
          <cell r="AA35">
            <v>3163</v>
          </cell>
          <cell r="AB35">
            <v>44.1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185.5</v>
          </cell>
          <cell r="AA38">
            <v>7326</v>
          </cell>
          <cell r="AB38">
            <v>180.65</v>
          </cell>
        </row>
        <row r="39">
          <cell r="Z39">
            <v>6.94</v>
          </cell>
          <cell r="AA39">
            <v>440</v>
          </cell>
          <cell r="AB39">
            <v>7.7</v>
          </cell>
        </row>
        <row r="40">
          <cell r="Z40">
            <v>18.600000000000001</v>
          </cell>
          <cell r="AA40">
            <v>1784</v>
          </cell>
          <cell r="AB40">
            <v>23.1</v>
          </cell>
        </row>
        <row r="41">
          <cell r="Z41">
            <v>144.80000000000001</v>
          </cell>
          <cell r="AA41">
            <v>4401</v>
          </cell>
          <cell r="AB41">
            <v>89.1</v>
          </cell>
        </row>
        <row r="42">
          <cell r="Z42">
            <v>0</v>
          </cell>
          <cell r="AA42">
            <v>49</v>
          </cell>
          <cell r="AB42">
            <v>5.0999999999999997E-2</v>
          </cell>
        </row>
        <row r="43">
          <cell r="Z43">
            <v>1221.636</v>
          </cell>
          <cell r="AA43">
            <v>71130</v>
          </cell>
          <cell r="AB43">
            <v>1252.3009999999999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1" customWidth="1"/>
    <col min="2" max="2" width="12.140625" style="1" customWidth="1"/>
    <col min="3" max="3" width="10.28515625" style="1" customWidth="1"/>
    <col min="4" max="4" width="10.5703125" style="1" customWidth="1"/>
    <col min="5" max="5" width="11.7109375" style="1" customWidth="1"/>
    <col min="6" max="6" width="11.85546875" style="1" customWidth="1"/>
    <col min="7" max="7" width="11.5703125" style="1" customWidth="1"/>
    <col min="8" max="8" width="12.140625" style="1" customWidth="1"/>
    <col min="9" max="9" width="11.7109375" style="1" customWidth="1"/>
    <col min="10" max="10" width="11.140625" style="1" customWidth="1"/>
    <col min="11" max="11" width="12.140625" style="1" customWidth="1"/>
    <col min="12" max="12" width="20.140625" style="1" customWidth="1"/>
    <col min="13" max="13" width="9.42578125" style="1" hidden="1" customWidth="1"/>
    <col min="14" max="14" width="0.42578125" style="1" hidden="1" customWidth="1"/>
    <col min="15" max="15" width="7.5703125" style="1" hidden="1" customWidth="1"/>
    <col min="16" max="16384" width="7.140625" style="1"/>
  </cols>
  <sheetData>
    <row r="1" spans="1:23" ht="10.5" hidden="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23" s="121" customFormat="1" ht="16.5" customHeight="1">
      <c r="A2" s="46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23"/>
      <c r="M2" s="122"/>
    </row>
    <row r="3" spans="1:23" ht="14.25" customHeight="1">
      <c r="A3" s="120" t="s">
        <v>66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5"/>
      <c r="M3" s="119"/>
    </row>
    <row r="4" spans="1:23" ht="17.25" customHeight="1">
      <c r="A4" s="118" t="s">
        <v>67</v>
      </c>
      <c r="B4" s="118"/>
      <c r="C4" s="118"/>
      <c r="D4" s="118"/>
      <c r="E4" s="118"/>
      <c r="F4" s="117" t="s">
        <v>68</v>
      </c>
      <c r="G4" s="117"/>
      <c r="H4" s="117"/>
      <c r="I4" s="117"/>
      <c r="J4" s="117"/>
      <c r="K4" s="117"/>
      <c r="L4" s="116"/>
      <c r="M4" s="88"/>
    </row>
    <row r="5" spans="1:23" ht="15.75" customHeight="1">
      <c r="A5" s="116"/>
      <c r="B5" s="116"/>
      <c r="C5" s="116"/>
      <c r="D5" s="116"/>
      <c r="E5" s="116"/>
      <c r="F5" s="116"/>
      <c r="G5" s="30"/>
      <c r="H5" s="30"/>
      <c r="I5" s="30"/>
      <c r="J5" s="116"/>
      <c r="K5" s="116"/>
      <c r="L5" s="116"/>
      <c r="M5" s="88"/>
    </row>
    <row r="6" spans="1:23" ht="36" customHeight="1">
      <c r="A6" s="44" t="s">
        <v>64</v>
      </c>
      <c r="B6" s="24" t="s">
        <v>63</v>
      </c>
      <c r="C6" s="23"/>
      <c r="D6" s="22"/>
      <c r="E6" s="115" t="s">
        <v>62</v>
      </c>
      <c r="F6" s="114"/>
      <c r="G6" s="28" t="s">
        <v>61</v>
      </c>
      <c r="H6" s="31"/>
      <c r="I6" s="27"/>
      <c r="J6" s="115" t="s">
        <v>69</v>
      </c>
      <c r="K6" s="114"/>
      <c r="L6" s="113" t="s">
        <v>60</v>
      </c>
      <c r="M6" s="112" t="s">
        <v>59</v>
      </c>
      <c r="N6" s="111" t="s">
        <v>58</v>
      </c>
      <c r="O6" s="110" t="s">
        <v>57</v>
      </c>
    </row>
    <row r="7" spans="1:23" ht="18.75" customHeight="1">
      <c r="A7" s="36"/>
      <c r="B7" s="109" t="s">
        <v>50</v>
      </c>
      <c r="C7" s="108" t="s">
        <v>56</v>
      </c>
      <c r="D7" s="107" t="s">
        <v>49</v>
      </c>
      <c r="E7" s="106" t="s">
        <v>70</v>
      </c>
      <c r="F7" s="105"/>
      <c r="G7" s="103">
        <v>2022</v>
      </c>
      <c r="H7" s="104" t="s">
        <v>55</v>
      </c>
      <c r="I7" s="103" t="s">
        <v>49</v>
      </c>
      <c r="J7" s="102" t="s">
        <v>54</v>
      </c>
      <c r="K7" s="101" t="s">
        <v>53</v>
      </c>
      <c r="L7" s="100"/>
      <c r="M7" s="88" t="s">
        <v>52</v>
      </c>
      <c r="N7" s="99" t="s">
        <v>51</v>
      </c>
      <c r="O7" s="86"/>
      <c r="W7" s="98"/>
    </row>
    <row r="8" spans="1:23" ht="61.5" customHeight="1">
      <c r="A8" s="36"/>
      <c r="B8" s="97"/>
      <c r="C8" s="96"/>
      <c r="D8" s="95"/>
      <c r="E8" s="94" t="s">
        <v>50</v>
      </c>
      <c r="F8" s="94" t="s">
        <v>49</v>
      </c>
      <c r="G8" s="92"/>
      <c r="H8" s="93"/>
      <c r="I8" s="92"/>
      <c r="J8" s="91"/>
      <c r="K8" s="90"/>
      <c r="L8" s="89"/>
      <c r="M8" s="88"/>
      <c r="N8" s="87" t="str">
        <f>'[1]Исходный для набора'!AA7</f>
        <v>2020 год</v>
      </c>
      <c r="O8" s="86"/>
    </row>
    <row r="9" spans="1:23" ht="18" customHeight="1">
      <c r="A9" s="32"/>
      <c r="B9" s="29" t="s">
        <v>2</v>
      </c>
      <c r="C9" s="77" t="s">
        <v>2</v>
      </c>
      <c r="D9" s="77" t="s">
        <v>2</v>
      </c>
      <c r="E9" s="80" t="s">
        <v>48</v>
      </c>
      <c r="F9" s="80" t="s">
        <v>48</v>
      </c>
      <c r="G9" s="24" t="s">
        <v>47</v>
      </c>
      <c r="H9" s="23"/>
      <c r="I9" s="22"/>
      <c r="J9" s="80" t="s">
        <v>2</v>
      </c>
      <c r="K9" s="80" t="s">
        <v>46</v>
      </c>
      <c r="L9" s="80" t="s">
        <v>2</v>
      </c>
      <c r="M9" s="85"/>
      <c r="N9" s="84"/>
      <c r="O9" s="83"/>
    </row>
    <row r="10" spans="1:23" ht="16.5">
      <c r="A10" s="80"/>
      <c r="B10" s="82">
        <v>1</v>
      </c>
      <c r="C10" s="81">
        <v>2</v>
      </c>
      <c r="D10" s="81">
        <v>3</v>
      </c>
      <c r="E10" s="80">
        <v>4</v>
      </c>
      <c r="F10" s="80">
        <v>5</v>
      </c>
      <c r="G10" s="80">
        <v>6</v>
      </c>
      <c r="H10" s="80">
        <v>7</v>
      </c>
      <c r="I10" s="80">
        <v>8</v>
      </c>
      <c r="J10" s="80">
        <v>9</v>
      </c>
      <c r="K10" s="80">
        <v>10</v>
      </c>
      <c r="L10" s="80">
        <v>11</v>
      </c>
      <c r="M10" s="79"/>
      <c r="N10" s="78"/>
      <c r="O10" s="78"/>
    </row>
    <row r="11" spans="1:23" ht="16.5">
      <c r="A11" s="65" t="s">
        <v>45</v>
      </c>
      <c r="B11" s="60">
        <v>48.4</v>
      </c>
      <c r="C11" s="60">
        <v>-0.30000000000000426</v>
      </c>
      <c r="D11" s="60">
        <v>47.5</v>
      </c>
      <c r="E11" s="75">
        <v>1852</v>
      </c>
      <c r="F11" s="75">
        <v>2054</v>
      </c>
      <c r="G11" s="60">
        <v>26.133909287257016</v>
      </c>
      <c r="H11" s="62">
        <v>-0.16198704103672412</v>
      </c>
      <c r="I11" s="60">
        <v>23.125608568646541</v>
      </c>
      <c r="J11" s="60">
        <v>0.89999999999999858</v>
      </c>
      <c r="K11" s="60">
        <v>3.0083007186104744</v>
      </c>
      <c r="L11" s="60">
        <v>46.72</v>
      </c>
      <c r="M11" s="59">
        <f>'[1]Исходный для набора'!Z9</f>
        <v>48.7</v>
      </c>
      <c r="N11" s="74">
        <f>'[1]Исходный для набора'!AA9</f>
        <v>1873</v>
      </c>
      <c r="O11" s="59">
        <f>'[1]Исходный для набора'!AB9</f>
        <v>40.799999999999997</v>
      </c>
    </row>
    <row r="12" spans="1:23" ht="16.5">
      <c r="A12" s="65" t="s">
        <v>44</v>
      </c>
      <c r="B12" s="60">
        <v>213.3</v>
      </c>
      <c r="C12" s="60">
        <v>0.90000000000000568</v>
      </c>
      <c r="D12" s="60">
        <v>202.8</v>
      </c>
      <c r="E12" s="75">
        <v>10626</v>
      </c>
      <c r="F12" s="75">
        <v>10626</v>
      </c>
      <c r="G12" s="60">
        <v>20.07340485601355</v>
      </c>
      <c r="H12" s="62">
        <v>8.4697910784864661E-2</v>
      </c>
      <c r="I12" s="60">
        <v>19.085262563523436</v>
      </c>
      <c r="J12" s="60">
        <v>10.5</v>
      </c>
      <c r="K12" s="60">
        <v>0.98814229249011376</v>
      </c>
      <c r="L12" s="60">
        <v>242.7</v>
      </c>
      <c r="M12" s="59">
        <f>'[1]Исходный для набора'!Z23</f>
        <v>212.4</v>
      </c>
      <c r="N12" s="74">
        <f>'[1]Исходный для набора'!AA23</f>
        <v>10108</v>
      </c>
      <c r="O12" s="59">
        <f>'[1]Исходный для набора'!AB23</f>
        <v>210.9</v>
      </c>
    </row>
    <row r="13" spans="1:23" ht="16.5">
      <c r="A13" s="65" t="s">
        <v>43</v>
      </c>
      <c r="B13" s="60">
        <v>15</v>
      </c>
      <c r="C13" s="60">
        <v>9.9999999999999645E-2</v>
      </c>
      <c r="D13" s="60">
        <v>14.6</v>
      </c>
      <c r="E13" s="75">
        <v>1003</v>
      </c>
      <c r="F13" s="75">
        <v>927</v>
      </c>
      <c r="G13" s="60">
        <v>14.955134596211366</v>
      </c>
      <c r="H13" s="62">
        <v>9.9700897308075298E-2</v>
      </c>
      <c r="I13" s="60">
        <v>15.749730312837107</v>
      </c>
      <c r="J13" s="60">
        <v>0.40000000000000036</v>
      </c>
      <c r="K13" s="60">
        <v>-0.79459571662574113</v>
      </c>
      <c r="L13" s="60">
        <v>15</v>
      </c>
      <c r="M13" s="59">
        <f>'[1]Исходный для набора'!Z15</f>
        <v>14.9</v>
      </c>
      <c r="N13" s="74">
        <f>'[1]Исходный для набора'!AA15</f>
        <v>927</v>
      </c>
      <c r="O13" s="59">
        <f>'[1]Исходный для набора'!AB15</f>
        <v>15.2</v>
      </c>
    </row>
    <row r="14" spans="1:23" ht="15" hidden="1" customHeight="1">
      <c r="A14" s="65" t="s">
        <v>42</v>
      </c>
      <c r="B14" s="60">
        <v>0</v>
      </c>
      <c r="C14" s="60">
        <v>0</v>
      </c>
      <c r="D14" s="60">
        <v>0</v>
      </c>
      <c r="E14" s="75">
        <v>0</v>
      </c>
      <c r="F14" s="75">
        <v>0</v>
      </c>
      <c r="G14" s="60">
        <v>0</v>
      </c>
      <c r="H14" s="62">
        <v>0</v>
      </c>
      <c r="I14" s="60">
        <v>0</v>
      </c>
      <c r="J14" s="60">
        <v>0</v>
      </c>
      <c r="K14" s="60">
        <v>0</v>
      </c>
      <c r="L14" s="60">
        <v>0</v>
      </c>
      <c r="M14" s="59">
        <f>'[1]Исходный для набора'!Z36</f>
        <v>0</v>
      </c>
      <c r="N14" s="74">
        <f>'[1]Исходный для набора'!AA36</f>
        <v>0</v>
      </c>
      <c r="O14" s="59">
        <f>'[1]Исходный для набора'!AB36</f>
        <v>0</v>
      </c>
    </row>
    <row r="15" spans="1:23" ht="16.5">
      <c r="A15" s="65" t="s">
        <v>41</v>
      </c>
      <c r="B15" s="60">
        <v>6.84</v>
      </c>
      <c r="C15" s="60">
        <v>0</v>
      </c>
      <c r="D15" s="60">
        <v>8.6</v>
      </c>
      <c r="E15" s="75">
        <v>1093</v>
      </c>
      <c r="F15" s="75">
        <v>930</v>
      </c>
      <c r="G15" s="60">
        <v>6.2580054894784993</v>
      </c>
      <c r="H15" s="62">
        <v>0</v>
      </c>
      <c r="I15" s="60">
        <v>9.2473118279569881</v>
      </c>
      <c r="J15" s="60">
        <v>-1.7599999999999998</v>
      </c>
      <c r="K15" s="60">
        <v>-2.9893063384784888</v>
      </c>
      <c r="L15" s="60">
        <v>5.9</v>
      </c>
      <c r="M15" s="59">
        <f>'[1]Исходный для набора'!Z20</f>
        <v>6.84</v>
      </c>
      <c r="N15" s="74">
        <f>'[1]Исходный для набора'!AA20</f>
        <v>929</v>
      </c>
      <c r="O15" s="59">
        <f>'[1]Исходный для набора'!AB20</f>
        <v>8.1</v>
      </c>
    </row>
    <row r="16" spans="1:23" ht="16.5">
      <c r="A16" s="65" t="s">
        <v>40</v>
      </c>
      <c r="B16" s="60">
        <v>7.6790000000000003</v>
      </c>
      <c r="C16" s="60">
        <v>9.0000000000003411E-3</v>
      </c>
      <c r="D16" s="60">
        <v>7.8</v>
      </c>
      <c r="E16" s="75">
        <v>610</v>
      </c>
      <c r="F16" s="75">
        <v>525</v>
      </c>
      <c r="G16" s="60">
        <v>12.588524590163935</v>
      </c>
      <c r="H16" s="62">
        <v>1.4754098360656442E-2</v>
      </c>
      <c r="I16" s="60">
        <v>14.857142857142858</v>
      </c>
      <c r="J16" s="60">
        <v>-0.12099999999999955</v>
      </c>
      <c r="K16" s="60">
        <v>-2.2686182669789225</v>
      </c>
      <c r="L16" s="60">
        <v>4.8</v>
      </c>
      <c r="M16" s="59">
        <f>'[1]Исходный для набора'!Z30</f>
        <v>7.67</v>
      </c>
      <c r="N16" s="74">
        <f>'[1]Исходный для набора'!AA30</f>
        <v>505</v>
      </c>
      <c r="O16" s="59">
        <f>'[1]Исходный для набора'!AB30</f>
        <v>6</v>
      </c>
    </row>
    <row r="17" spans="1:21" ht="16.5">
      <c r="A17" s="65" t="s">
        <v>39</v>
      </c>
      <c r="B17" s="60">
        <v>7</v>
      </c>
      <c r="C17" s="60">
        <v>-0.20000000000000018</v>
      </c>
      <c r="D17" s="60">
        <v>14.5</v>
      </c>
      <c r="E17" s="75">
        <v>460</v>
      </c>
      <c r="F17" s="75">
        <v>791</v>
      </c>
      <c r="G17" s="60">
        <v>15.217391304347826</v>
      </c>
      <c r="H17" s="62">
        <v>-0.4347826086956541</v>
      </c>
      <c r="I17" s="60">
        <v>18.331226295828067</v>
      </c>
      <c r="J17" s="60">
        <v>-7.5</v>
      </c>
      <c r="K17" s="60">
        <v>-3.1138349914802408</v>
      </c>
      <c r="L17" s="60">
        <v>8.1999999999999993</v>
      </c>
      <c r="M17" s="59">
        <f>'[1]Исходный для набора'!Z21</f>
        <v>7.2</v>
      </c>
      <c r="N17" s="74">
        <f>'[1]Исходный для набора'!AA21</f>
        <v>809</v>
      </c>
      <c r="O17" s="59">
        <f>'[1]Исходный для набора'!AB21</f>
        <v>9.3000000000000007</v>
      </c>
    </row>
    <row r="18" spans="1:21" ht="16.5">
      <c r="A18" s="65" t="s">
        <v>38</v>
      </c>
      <c r="B18" s="60">
        <v>45.3</v>
      </c>
      <c r="C18" s="60">
        <v>0.29999999999999716</v>
      </c>
      <c r="D18" s="60">
        <v>57.1</v>
      </c>
      <c r="E18" s="75">
        <v>2599</v>
      </c>
      <c r="F18" s="75">
        <v>3324</v>
      </c>
      <c r="G18" s="60">
        <v>17.4297806848788</v>
      </c>
      <c r="H18" s="62">
        <v>0.1154290111581382</v>
      </c>
      <c r="I18" s="60">
        <v>17.178098676293622</v>
      </c>
      <c r="J18" s="60">
        <v>-11.800000000000004</v>
      </c>
      <c r="K18" s="60">
        <v>0.25168200858517764</v>
      </c>
      <c r="L18" s="60">
        <v>60.3</v>
      </c>
      <c r="M18" s="59">
        <f>'[1]Исходный для набора'!Z33</f>
        <v>45</v>
      </c>
      <c r="N18" s="74">
        <f>'[1]Исходный для набора'!AA33</f>
        <v>3508</v>
      </c>
      <c r="O18" s="59">
        <f>'[1]Исходный для набора'!AB33</f>
        <v>53.45</v>
      </c>
    </row>
    <row r="19" spans="1:21" ht="16.5">
      <c r="A19" s="65" t="s">
        <v>37</v>
      </c>
      <c r="B19" s="60">
        <v>10.1</v>
      </c>
      <c r="C19" s="60">
        <v>9.9999999999999645E-2</v>
      </c>
      <c r="D19" s="60">
        <v>10.4</v>
      </c>
      <c r="E19" s="75">
        <v>796</v>
      </c>
      <c r="F19" s="75">
        <v>692</v>
      </c>
      <c r="G19" s="60">
        <v>12.688442211055275</v>
      </c>
      <c r="H19" s="62">
        <v>0.12562814070351536</v>
      </c>
      <c r="I19" s="60">
        <v>15.028901734104048</v>
      </c>
      <c r="J19" s="60">
        <v>-0.30000000000000071</v>
      </c>
      <c r="K19" s="60">
        <v>-2.3404595230487732</v>
      </c>
      <c r="L19" s="60">
        <v>9.4</v>
      </c>
      <c r="M19" s="59">
        <f>'[1]Исходный для набора'!Z34</f>
        <v>10</v>
      </c>
      <c r="N19" s="74">
        <f>'[1]Исходный для набора'!AA34</f>
        <v>718</v>
      </c>
      <c r="O19" s="59">
        <f>'[1]Исходный для набора'!AB34</f>
        <v>10.1</v>
      </c>
      <c r="U19" s="3"/>
    </row>
    <row r="20" spans="1:21" ht="16.5">
      <c r="A20" s="65" t="s">
        <v>36</v>
      </c>
      <c r="B20" s="60">
        <v>6.94</v>
      </c>
      <c r="C20" s="60">
        <v>0</v>
      </c>
      <c r="D20" s="60">
        <v>7.2</v>
      </c>
      <c r="E20" s="75">
        <v>440</v>
      </c>
      <c r="F20" s="75">
        <v>440</v>
      </c>
      <c r="G20" s="60">
        <v>15.772727272727275</v>
      </c>
      <c r="H20" s="62">
        <v>0</v>
      </c>
      <c r="I20" s="60">
        <v>16.363636363636363</v>
      </c>
      <c r="J20" s="60">
        <v>-0.25999999999999979</v>
      </c>
      <c r="K20" s="60">
        <v>-0.59090909090908816</v>
      </c>
      <c r="L20" s="60">
        <v>6.5</v>
      </c>
      <c r="M20" s="59">
        <f>'[1]Исходный для набора'!Z39</f>
        <v>6.94</v>
      </c>
      <c r="N20" s="74">
        <f>'[1]Исходный для набора'!AA39</f>
        <v>440</v>
      </c>
      <c r="O20" s="59">
        <f>'[1]Исходный для набора'!AB39</f>
        <v>7.7</v>
      </c>
    </row>
    <row r="21" spans="1:21" ht="16.5">
      <c r="A21" s="73" t="s">
        <v>11</v>
      </c>
      <c r="B21" s="69">
        <v>360.55899999999997</v>
      </c>
      <c r="C21" s="69">
        <v>0.90899999999999181</v>
      </c>
      <c r="D21" s="69">
        <v>370.50000000000006</v>
      </c>
      <c r="E21" s="72">
        <v>19479</v>
      </c>
      <c r="F21" s="72">
        <v>20309</v>
      </c>
      <c r="G21" s="69">
        <v>18.510139124185017</v>
      </c>
      <c r="H21" s="71">
        <v>4.6665639919911683E-2</v>
      </c>
      <c r="I21" s="69">
        <v>18.243143433945544</v>
      </c>
      <c r="J21" s="69">
        <v>-9.9410000000000878</v>
      </c>
      <c r="K21" s="70">
        <v>0.26699569023947234</v>
      </c>
      <c r="L21" s="69">
        <v>399.51999999999992</v>
      </c>
      <c r="M21" s="59">
        <f>SUM(M11:M20)</f>
        <v>359.65</v>
      </c>
      <c r="N21" s="68">
        <f>SUM(N11:N20)</f>
        <v>19817</v>
      </c>
      <c r="O21" s="67">
        <f>SUM(O11:O20)</f>
        <v>361.55</v>
      </c>
    </row>
    <row r="22" spans="1:21" ht="16.5">
      <c r="A22" s="73"/>
      <c r="B22" s="69"/>
      <c r="C22" s="69"/>
      <c r="D22" s="69"/>
      <c r="E22" s="72"/>
      <c r="F22" s="72"/>
      <c r="G22" s="69"/>
      <c r="H22" s="71"/>
      <c r="I22" s="69"/>
      <c r="J22" s="69"/>
      <c r="K22" s="69"/>
      <c r="L22" s="69"/>
      <c r="M22" s="59"/>
      <c r="N22" s="68"/>
      <c r="O22" s="67"/>
    </row>
    <row r="23" spans="1:21" ht="16.5">
      <c r="A23" s="65" t="s">
        <v>35</v>
      </c>
      <c r="B23" s="60">
        <v>10.4</v>
      </c>
      <c r="C23" s="60">
        <v>-0.19999999999999929</v>
      </c>
      <c r="D23" s="60">
        <v>12.3</v>
      </c>
      <c r="E23" s="75">
        <v>730</v>
      </c>
      <c r="F23" s="75">
        <v>782</v>
      </c>
      <c r="G23" s="60">
        <v>14.246575342465755</v>
      </c>
      <c r="H23" s="62">
        <v>-0.27397260273972535</v>
      </c>
      <c r="I23" s="60">
        <v>15.728900255754477</v>
      </c>
      <c r="J23" s="60">
        <v>-1.9000000000000004</v>
      </c>
      <c r="K23" s="60">
        <v>-1.4823249132887213</v>
      </c>
      <c r="L23" s="60">
        <v>9.1999999999999993</v>
      </c>
      <c r="M23" s="59">
        <f>'[1]Исходный для набора'!Z12</f>
        <v>10.6</v>
      </c>
      <c r="N23" s="74">
        <f>'[1]Исходный для набора'!AA12</f>
        <v>835</v>
      </c>
      <c r="O23" s="59">
        <f>'[1]Исходный для набора'!AB12</f>
        <v>12.8</v>
      </c>
    </row>
    <row r="24" spans="1:21" ht="16.5">
      <c r="A24" s="65" t="s">
        <v>34</v>
      </c>
      <c r="B24" s="60">
        <v>50</v>
      </c>
      <c r="C24" s="60">
        <v>0.10000000000000142</v>
      </c>
      <c r="D24" s="60">
        <v>47.7</v>
      </c>
      <c r="E24" s="75">
        <v>3333</v>
      </c>
      <c r="F24" s="75">
        <v>3257</v>
      </c>
      <c r="G24" s="60">
        <v>15.001500150015001</v>
      </c>
      <c r="H24" s="62">
        <v>3.0003000300029115E-2</v>
      </c>
      <c r="I24" s="60">
        <v>14.645379183297514</v>
      </c>
      <c r="J24" s="60">
        <v>2.2999999999999972</v>
      </c>
      <c r="K24" s="60">
        <v>0.35612096671748716</v>
      </c>
      <c r="L24" s="60">
        <v>56.7</v>
      </c>
      <c r="M24" s="59">
        <f>'[1]Исходный для набора'!Z11</f>
        <v>49.9</v>
      </c>
      <c r="N24" s="74">
        <f>'[1]Исходный для набора'!AA11</f>
        <v>3236</v>
      </c>
      <c r="O24" s="59">
        <f>'[1]Исходный для набора'!AB11</f>
        <v>50.7</v>
      </c>
    </row>
    <row r="25" spans="1:21" ht="16.5">
      <c r="A25" s="65" t="s">
        <v>33</v>
      </c>
      <c r="B25" s="60">
        <v>12.2</v>
      </c>
      <c r="C25" s="60">
        <v>0</v>
      </c>
      <c r="D25" s="60">
        <v>25.9</v>
      </c>
      <c r="E25" s="75">
        <v>1176</v>
      </c>
      <c r="F25" s="75">
        <v>2159</v>
      </c>
      <c r="G25" s="60">
        <v>10.374149659863946</v>
      </c>
      <c r="H25" s="62">
        <v>0</v>
      </c>
      <c r="I25" s="60">
        <v>11.996294580824456</v>
      </c>
      <c r="J25" s="60">
        <v>-13.7</v>
      </c>
      <c r="K25" s="60">
        <v>-1.6221449209605101</v>
      </c>
      <c r="L25" s="60">
        <v>13.4</v>
      </c>
      <c r="M25" s="59">
        <f>'[1]Исходный для набора'!Z35</f>
        <v>12.2</v>
      </c>
      <c r="N25" s="74">
        <f>'[1]Исходный для набора'!AA35</f>
        <v>3163</v>
      </c>
      <c r="O25" s="59">
        <f>'[1]Исходный для набора'!AB35</f>
        <v>44.1</v>
      </c>
    </row>
    <row r="26" spans="1:21" ht="16.5">
      <c r="A26" s="65" t="s">
        <v>32</v>
      </c>
      <c r="B26" s="60">
        <v>18.2</v>
      </c>
      <c r="C26" s="60">
        <v>0</v>
      </c>
      <c r="D26" s="60">
        <v>21.9</v>
      </c>
      <c r="E26" s="75">
        <v>1271</v>
      </c>
      <c r="F26" s="75">
        <v>1258</v>
      </c>
      <c r="G26" s="60">
        <v>14.319433516915813</v>
      </c>
      <c r="H26" s="62">
        <v>0</v>
      </c>
      <c r="I26" s="60">
        <v>17.408585055643879</v>
      </c>
      <c r="J26" s="60">
        <v>-3.6999999999999993</v>
      </c>
      <c r="K26" s="60">
        <v>-3.0891515387280659</v>
      </c>
      <c r="L26" s="60">
        <v>19.2</v>
      </c>
      <c r="M26" s="59">
        <f>'[1]Исходный для набора'!Z16</f>
        <v>18.2</v>
      </c>
      <c r="N26" s="74">
        <f>'[1]Исходный для набора'!AA16</f>
        <v>1258</v>
      </c>
      <c r="O26" s="59">
        <f>'[1]Исходный для набора'!AB16</f>
        <v>22.8</v>
      </c>
    </row>
    <row r="27" spans="1:21" ht="16.5">
      <c r="A27" s="65" t="s">
        <v>31</v>
      </c>
      <c r="B27" s="60">
        <v>3.95</v>
      </c>
      <c r="C27" s="60">
        <v>0</v>
      </c>
      <c r="D27" s="60">
        <v>4.7</v>
      </c>
      <c r="E27" s="75">
        <v>378</v>
      </c>
      <c r="F27" s="75">
        <v>324</v>
      </c>
      <c r="G27" s="60">
        <v>10.449735449735449</v>
      </c>
      <c r="H27" s="62">
        <v>0</v>
      </c>
      <c r="I27" s="60">
        <v>14.506172839506174</v>
      </c>
      <c r="J27" s="60">
        <v>-0.75</v>
      </c>
      <c r="K27" s="60">
        <v>-4.0564373897707249</v>
      </c>
      <c r="L27" s="60">
        <v>3.4</v>
      </c>
      <c r="M27" s="59">
        <f>'[1]Исходный для набора'!Z13</f>
        <v>3.95</v>
      </c>
      <c r="N27" s="74">
        <f>'[1]Исходный для набора'!AA13</f>
        <v>389</v>
      </c>
      <c r="O27" s="59">
        <f>'[1]Исходный для набора'!AB13</f>
        <v>4.7</v>
      </c>
    </row>
    <row r="28" spans="1:21" ht="16.5">
      <c r="A28" s="65" t="s">
        <v>30</v>
      </c>
      <c r="B28" s="60">
        <v>14.2</v>
      </c>
      <c r="C28" s="60">
        <v>0</v>
      </c>
      <c r="D28" s="60">
        <v>12.4</v>
      </c>
      <c r="E28" s="75">
        <v>760</v>
      </c>
      <c r="F28" s="75">
        <v>760</v>
      </c>
      <c r="G28" s="60">
        <v>18.684210526315788</v>
      </c>
      <c r="H28" s="62">
        <v>0</v>
      </c>
      <c r="I28" s="60">
        <v>16.315789473684209</v>
      </c>
      <c r="J28" s="60">
        <v>1.7999999999999989</v>
      </c>
      <c r="K28" s="60">
        <v>2.3684210526315788</v>
      </c>
      <c r="L28" s="60">
        <v>14.7</v>
      </c>
      <c r="M28" s="59">
        <f>'[1]Исходный для набора'!Z27</f>
        <v>14.2</v>
      </c>
      <c r="N28" s="74">
        <f>'[1]Исходный для набора'!AA27</f>
        <v>750</v>
      </c>
      <c r="O28" s="59">
        <f>'[1]Исходный для набора'!AB27</f>
        <v>12.4</v>
      </c>
    </row>
    <row r="29" spans="1:21" s="66" customFormat="1" ht="14.25" customHeight="1">
      <c r="A29" s="73" t="s">
        <v>11</v>
      </c>
      <c r="B29" s="69">
        <v>108.95</v>
      </c>
      <c r="C29" s="69">
        <v>-0.10000000000000853</v>
      </c>
      <c r="D29" s="69">
        <v>124.90000000000002</v>
      </c>
      <c r="E29" s="72">
        <v>7648</v>
      </c>
      <c r="F29" s="72">
        <v>8540</v>
      </c>
      <c r="G29" s="69">
        <v>14.245554393305438</v>
      </c>
      <c r="H29" s="71">
        <v>-1.3075313807533462E-2</v>
      </c>
      <c r="I29" s="69">
        <v>14.625292740046842</v>
      </c>
      <c r="J29" s="69">
        <v>-15.950000000000017</v>
      </c>
      <c r="K29" s="70">
        <v>-0.37973834674140328</v>
      </c>
      <c r="L29" s="69">
        <v>116.60000000000002</v>
      </c>
      <c r="M29" s="67">
        <f>SUM(M23:M28)</f>
        <v>109.05000000000001</v>
      </c>
      <c r="N29" s="68">
        <f>SUM(N23:N28)</f>
        <v>9631</v>
      </c>
      <c r="O29" s="67">
        <f>SUM(O23:O28)</f>
        <v>147.5</v>
      </c>
    </row>
    <row r="30" spans="1:21" s="66" customFormat="1" ht="14.25" customHeight="1">
      <c r="A30" s="73"/>
      <c r="B30" s="69"/>
      <c r="C30" s="69"/>
      <c r="D30" s="69"/>
      <c r="E30" s="72"/>
      <c r="F30" s="72"/>
      <c r="G30" s="69"/>
      <c r="H30" s="71"/>
      <c r="I30" s="69"/>
      <c r="J30" s="69"/>
      <c r="K30" s="69"/>
      <c r="L30" s="69"/>
      <c r="M30" s="67"/>
      <c r="N30" s="68"/>
      <c r="O30" s="67"/>
    </row>
    <row r="31" spans="1:21" ht="14.25" customHeight="1">
      <c r="A31" s="65" t="s">
        <v>29</v>
      </c>
      <c r="B31" s="60">
        <v>3.4780000000000002</v>
      </c>
      <c r="C31" s="60">
        <v>0</v>
      </c>
      <c r="D31" s="60">
        <v>4.2</v>
      </c>
      <c r="E31" s="75">
        <v>360</v>
      </c>
      <c r="F31" s="75">
        <v>512</v>
      </c>
      <c r="G31" s="60">
        <v>9.6611111111111114</v>
      </c>
      <c r="H31" s="62">
        <v>0</v>
      </c>
      <c r="I31" s="60">
        <v>8.203125</v>
      </c>
      <c r="J31" s="60">
        <v>-0.72199999999999998</v>
      </c>
      <c r="K31" s="60">
        <v>1.4579861111111114</v>
      </c>
      <c r="L31" s="60">
        <v>2.919</v>
      </c>
      <c r="M31" s="59">
        <f>'[1]Исходный для набора'!Z10</f>
        <v>3.4780000000000002</v>
      </c>
      <c r="N31" s="74">
        <f>'[1]Исходный для набора'!AA10</f>
        <v>542</v>
      </c>
      <c r="O31" s="59">
        <f>'[1]Исходный для набора'!AB10</f>
        <v>4.5999999999999996</v>
      </c>
    </row>
    <row r="32" spans="1:21" ht="16.5">
      <c r="A32" s="65" t="s">
        <v>28</v>
      </c>
      <c r="B32" s="60">
        <v>0.74</v>
      </c>
      <c r="C32" s="60">
        <v>0</v>
      </c>
      <c r="D32" s="60">
        <v>2.2999999999999998</v>
      </c>
      <c r="E32" s="75">
        <v>56</v>
      </c>
      <c r="F32" s="75">
        <v>295</v>
      </c>
      <c r="G32" s="60">
        <v>13.214285714285715</v>
      </c>
      <c r="H32" s="62">
        <v>0</v>
      </c>
      <c r="I32" s="60">
        <v>7.7966101694915251</v>
      </c>
      <c r="J32" s="60">
        <v>-1.5599999999999998</v>
      </c>
      <c r="K32" s="60">
        <v>5.4176755447941902</v>
      </c>
      <c r="L32" s="60">
        <v>0.69</v>
      </c>
      <c r="M32" s="59">
        <f>'[1]Исходный для набора'!Z14</f>
        <v>0.74</v>
      </c>
      <c r="N32" s="74">
        <f>'[1]Исходный для набора'!AA14</f>
        <v>265</v>
      </c>
      <c r="O32" s="59">
        <f>'[1]Исходный для набора'!AB14</f>
        <v>3.1</v>
      </c>
    </row>
    <row r="33" spans="1:15" ht="16.5">
      <c r="A33" s="65" t="s">
        <v>27</v>
      </c>
      <c r="B33" s="60">
        <v>1.1399999999999999</v>
      </c>
      <c r="C33" s="60">
        <v>0</v>
      </c>
      <c r="D33" s="60">
        <v>1.1000000000000001</v>
      </c>
      <c r="E33" s="75">
        <v>100</v>
      </c>
      <c r="F33" s="75">
        <v>100</v>
      </c>
      <c r="G33" s="60">
        <v>11.399999999999999</v>
      </c>
      <c r="H33" s="62">
        <v>0</v>
      </c>
      <c r="I33" s="60">
        <v>11.000000000000002</v>
      </c>
      <c r="J33" s="60">
        <v>3.9999999999999813E-2</v>
      </c>
      <c r="K33" s="60">
        <v>0.3999999999999968</v>
      </c>
      <c r="L33" s="60">
        <v>0.6</v>
      </c>
      <c r="M33" s="59">
        <f>'[1]Исходный для набора'!Z37</f>
        <v>1.1399999999999999</v>
      </c>
      <c r="N33" s="74">
        <f>'[1]Исходный для набора'!AA37</f>
        <v>106</v>
      </c>
      <c r="O33" s="59">
        <f>'[1]Исходный для набора'!AB37</f>
        <v>1.1000000000000001</v>
      </c>
    </row>
    <row r="34" spans="1:15" ht="16.5">
      <c r="A34" s="65" t="s">
        <v>26</v>
      </c>
      <c r="B34" s="60">
        <v>102.6</v>
      </c>
      <c r="C34" s="60">
        <v>-0.5</v>
      </c>
      <c r="D34" s="60">
        <v>134.19999999999999</v>
      </c>
      <c r="E34" s="75">
        <v>5749</v>
      </c>
      <c r="F34" s="75">
        <v>9037</v>
      </c>
      <c r="G34" s="60">
        <v>17.846582014263351</v>
      </c>
      <c r="H34" s="62">
        <v>-8.6971647242997108E-2</v>
      </c>
      <c r="I34" s="60">
        <v>14.850060860905167</v>
      </c>
      <c r="J34" s="60">
        <v>-31.599999999999994</v>
      </c>
      <c r="K34" s="60">
        <v>2.9965211533581844</v>
      </c>
      <c r="L34" s="60">
        <v>109.3</v>
      </c>
      <c r="M34" s="59">
        <f>'[1]Исходный для набора'!Z29</f>
        <v>103.1</v>
      </c>
      <c r="N34" s="74">
        <f>'[1]Исходный для набора'!AA29</f>
        <v>9687</v>
      </c>
      <c r="O34" s="59">
        <f>'[1]Исходный для набора'!AB29</f>
        <v>144.30000000000001</v>
      </c>
    </row>
    <row r="35" spans="1:15" ht="16.5">
      <c r="A35" s="65" t="s">
        <v>25</v>
      </c>
      <c r="B35" s="60">
        <v>185.5</v>
      </c>
      <c r="C35" s="60">
        <v>0</v>
      </c>
      <c r="D35" s="60">
        <v>185.7</v>
      </c>
      <c r="E35" s="75">
        <v>7269</v>
      </c>
      <c r="F35" s="75">
        <v>7119</v>
      </c>
      <c r="G35" s="60">
        <v>25.519328655936167</v>
      </c>
      <c r="H35" s="62">
        <v>0</v>
      </c>
      <c r="I35" s="60">
        <v>26.085124315212809</v>
      </c>
      <c r="J35" s="60">
        <v>-0.19999999999998863</v>
      </c>
      <c r="K35" s="60">
        <v>-0.56579565927664177</v>
      </c>
      <c r="L35" s="60">
        <v>183.8</v>
      </c>
      <c r="M35" s="59">
        <f>'[1]Исходный для набора'!Z38</f>
        <v>185.5</v>
      </c>
      <c r="N35" s="74">
        <f>'[1]Исходный для набора'!AA38</f>
        <v>7326</v>
      </c>
      <c r="O35" s="59">
        <f>'[1]Исходный для набора'!AB38</f>
        <v>180.65</v>
      </c>
    </row>
    <row r="36" spans="1:15" ht="16.5">
      <c r="A36" s="65" t="s">
        <v>24</v>
      </c>
      <c r="B36" s="60">
        <v>18.5</v>
      </c>
      <c r="C36" s="60">
        <v>-0.10000000000000142</v>
      </c>
      <c r="D36" s="60">
        <v>18.3</v>
      </c>
      <c r="E36" s="75">
        <v>1415</v>
      </c>
      <c r="F36" s="75">
        <v>1833</v>
      </c>
      <c r="G36" s="60">
        <v>13.074204946996467</v>
      </c>
      <c r="H36" s="62">
        <v>-7.0671378091873294E-2</v>
      </c>
      <c r="I36" s="60">
        <v>9.9836333878887071</v>
      </c>
      <c r="J36" s="60">
        <v>0.19999999999999929</v>
      </c>
      <c r="K36" s="60">
        <v>3.0905715591077598</v>
      </c>
      <c r="L36" s="60">
        <v>17.600000000000001</v>
      </c>
      <c r="M36" s="59">
        <f>'[1]Исходный для набора'!Z40</f>
        <v>18.600000000000001</v>
      </c>
      <c r="N36" s="74">
        <f>'[1]Исходный для набора'!AA40</f>
        <v>1784</v>
      </c>
      <c r="O36" s="59">
        <f>'[1]Исходный для набора'!AB40</f>
        <v>23.1</v>
      </c>
    </row>
    <row r="37" spans="1:15" ht="16.5">
      <c r="A37" s="65" t="s">
        <v>23</v>
      </c>
      <c r="B37" s="60">
        <v>31.7</v>
      </c>
      <c r="C37" s="60">
        <v>-0.10000000000000142</v>
      </c>
      <c r="D37" s="60">
        <v>31.7</v>
      </c>
      <c r="E37" s="75">
        <v>1500</v>
      </c>
      <c r="F37" s="75">
        <v>1800</v>
      </c>
      <c r="G37" s="60">
        <v>21.133333333333333</v>
      </c>
      <c r="H37" s="62">
        <v>-6.666666666666643E-2</v>
      </c>
      <c r="I37" s="60">
        <v>17.611111111111111</v>
      </c>
      <c r="J37" s="60">
        <v>0</v>
      </c>
      <c r="K37" s="60">
        <v>3.5222222222222221</v>
      </c>
      <c r="L37" s="60">
        <v>33.299999999999997</v>
      </c>
      <c r="M37" s="59">
        <f>'[1]Исходный для набора'!Z31</f>
        <v>31.8</v>
      </c>
      <c r="N37" s="74">
        <f>'[1]Исходный для набора'!AA31</f>
        <v>1800</v>
      </c>
      <c r="O37" s="59">
        <f>'[1]Исходный для набора'!AB31</f>
        <v>30.8</v>
      </c>
    </row>
    <row r="38" spans="1:15" s="66" customFormat="1" ht="16.5">
      <c r="A38" s="73" t="s">
        <v>11</v>
      </c>
      <c r="B38" s="69">
        <v>343.65799999999996</v>
      </c>
      <c r="C38" s="69">
        <v>-0.70000000000004547</v>
      </c>
      <c r="D38" s="69">
        <v>377.5</v>
      </c>
      <c r="E38" s="72">
        <v>16449</v>
      </c>
      <c r="F38" s="72">
        <v>20696</v>
      </c>
      <c r="G38" s="69">
        <v>20.892333880479054</v>
      </c>
      <c r="H38" s="71">
        <v>-4.2555778466780936E-2</v>
      </c>
      <c r="I38" s="69">
        <v>18.240239659837648</v>
      </c>
      <c r="J38" s="69">
        <v>-33.842000000000041</v>
      </c>
      <c r="K38" s="70">
        <v>2.6520942206414055</v>
      </c>
      <c r="L38" s="69">
        <v>348.20900000000006</v>
      </c>
      <c r="M38" s="67">
        <f>SUM(M31:M37)</f>
        <v>344.358</v>
      </c>
      <c r="N38" s="68">
        <f>SUM(N31:N37)</f>
        <v>21510</v>
      </c>
      <c r="O38" s="67">
        <f>SUM(O31:O37)</f>
        <v>387.65000000000003</v>
      </c>
    </row>
    <row r="39" spans="1:15" s="66" customFormat="1" ht="16.5">
      <c r="A39" s="73"/>
      <c r="B39" s="69"/>
      <c r="C39" s="69"/>
      <c r="D39" s="69"/>
      <c r="E39" s="72"/>
      <c r="F39" s="72"/>
      <c r="G39" s="69"/>
      <c r="H39" s="71"/>
      <c r="I39" s="69"/>
      <c r="J39" s="69"/>
      <c r="K39" s="69"/>
      <c r="L39" s="69"/>
      <c r="M39" s="67"/>
      <c r="N39" s="68"/>
      <c r="O39" s="67"/>
    </row>
    <row r="40" spans="1:15" ht="16.5">
      <c r="A40" s="65" t="s">
        <v>22</v>
      </c>
      <c r="B40" s="60">
        <v>6.5</v>
      </c>
      <c r="C40" s="60">
        <v>0</v>
      </c>
      <c r="D40" s="60">
        <v>6.7</v>
      </c>
      <c r="E40" s="75">
        <v>823</v>
      </c>
      <c r="F40" s="75">
        <v>812</v>
      </c>
      <c r="G40" s="60">
        <v>7.8979343863912508</v>
      </c>
      <c r="H40" s="62">
        <v>0</v>
      </c>
      <c r="I40" s="60">
        <v>8.2512315270935961</v>
      </c>
      <c r="J40" s="60">
        <v>-0.20000000000000018</v>
      </c>
      <c r="K40" s="60">
        <v>-0.3532971407023453</v>
      </c>
      <c r="L40" s="60">
        <v>6.9</v>
      </c>
      <c r="M40" s="59">
        <f>'[1]Исходный для набора'!Z18</f>
        <v>6.5</v>
      </c>
      <c r="N40" s="74">
        <f>'[1]Исходный для набора'!AA18</f>
        <v>804</v>
      </c>
      <c r="O40" s="59">
        <f>'[1]Исходный для набора'!AB18</f>
        <v>6.5</v>
      </c>
    </row>
    <row r="41" spans="1:15" ht="16.5">
      <c r="A41" s="65" t="s">
        <v>21</v>
      </c>
      <c r="B41" s="60">
        <v>145</v>
      </c>
      <c r="C41" s="60">
        <v>0.19999999999998863</v>
      </c>
      <c r="D41" s="60">
        <v>137.6</v>
      </c>
      <c r="E41" s="75">
        <v>5864</v>
      </c>
      <c r="F41" s="75">
        <v>5134</v>
      </c>
      <c r="G41" s="60">
        <v>24.727148703956345</v>
      </c>
      <c r="H41" s="62">
        <v>3.4106412005456832E-2</v>
      </c>
      <c r="I41" s="60">
        <v>26.801714063108687</v>
      </c>
      <c r="J41" s="60">
        <v>7.4000000000000057</v>
      </c>
      <c r="K41" s="77">
        <v>-2.0745653591523414</v>
      </c>
      <c r="L41" s="60">
        <v>133.6</v>
      </c>
      <c r="M41" s="59">
        <f>'[1]Исходный для набора'!Z41</f>
        <v>144.80000000000001</v>
      </c>
      <c r="N41" s="74">
        <f>'[1]Исходный для набора'!AA41</f>
        <v>4401</v>
      </c>
      <c r="O41" s="59">
        <f>'[1]Исходный для набора'!AB41</f>
        <v>89.1</v>
      </c>
    </row>
    <row r="42" spans="1:15" ht="16.5">
      <c r="A42" s="65" t="s">
        <v>20</v>
      </c>
      <c r="B42" s="60">
        <v>41.3</v>
      </c>
      <c r="C42" s="60">
        <v>0.19999999999999574</v>
      </c>
      <c r="D42" s="60">
        <v>45.5</v>
      </c>
      <c r="E42" s="75">
        <v>2582</v>
      </c>
      <c r="F42" s="75">
        <v>3207</v>
      </c>
      <c r="G42" s="60">
        <v>15.995352439969013</v>
      </c>
      <c r="H42" s="62">
        <v>7.7459333849724032E-2</v>
      </c>
      <c r="I42" s="60">
        <v>14.187714374805115</v>
      </c>
      <c r="J42" s="60">
        <v>-4.2000000000000028</v>
      </c>
      <c r="K42" s="60">
        <v>1.8076380651638981</v>
      </c>
      <c r="L42" s="60">
        <v>42.4</v>
      </c>
      <c r="M42" s="59">
        <f>'[1]Исходный для набора'!Z28</f>
        <v>41.1</v>
      </c>
      <c r="N42" s="74">
        <f>'[1]Исходный для набора'!AA28</f>
        <v>2580</v>
      </c>
      <c r="O42" s="59">
        <f>'[1]Исходный для набора'!AB28</f>
        <v>41.8</v>
      </c>
    </row>
    <row r="43" spans="1:15" ht="16.5">
      <c r="A43" s="65" t="s">
        <v>19</v>
      </c>
      <c r="B43" s="60">
        <v>0</v>
      </c>
      <c r="C43" s="60">
        <v>0</v>
      </c>
      <c r="D43" s="60">
        <v>7.3</v>
      </c>
      <c r="E43" s="75">
        <v>0</v>
      </c>
      <c r="F43" s="75">
        <v>501</v>
      </c>
      <c r="G43" s="60">
        <v>0</v>
      </c>
      <c r="H43" s="62">
        <v>0</v>
      </c>
      <c r="I43" s="60">
        <v>14.570858283433134</v>
      </c>
      <c r="J43" s="60">
        <v>-7.3</v>
      </c>
      <c r="K43" s="60">
        <v>-14.570858283433134</v>
      </c>
      <c r="L43" s="60">
        <v>0</v>
      </c>
      <c r="M43" s="59">
        <f>'[1]Исходный для набора'!Z24</f>
        <v>0</v>
      </c>
      <c r="N43" s="74">
        <f>'[1]Исходный для набора'!AA24</f>
        <v>501</v>
      </c>
      <c r="O43" s="59">
        <f>'[1]Исходный для набора'!AB24</f>
        <v>9</v>
      </c>
    </row>
    <row r="44" spans="1:15" ht="16.5">
      <c r="A44" s="65" t="s">
        <v>18</v>
      </c>
      <c r="B44" s="60">
        <v>1.25</v>
      </c>
      <c r="C44" s="60">
        <v>5.0000000000000044E-2</v>
      </c>
      <c r="D44" s="76">
        <v>1.2</v>
      </c>
      <c r="E44" s="75">
        <v>150</v>
      </c>
      <c r="F44" s="75">
        <v>120</v>
      </c>
      <c r="G44" s="60">
        <v>8.3333333333333339</v>
      </c>
      <c r="H44" s="62">
        <v>0.33333333333333393</v>
      </c>
      <c r="I44" s="60">
        <v>10</v>
      </c>
      <c r="J44" s="60">
        <v>5.0000000000000044E-2</v>
      </c>
      <c r="K44" s="60">
        <v>-1.6666666666666661</v>
      </c>
      <c r="L44" s="60">
        <v>1.3</v>
      </c>
      <c r="M44" s="59">
        <f>'[1]Исходный для набора'!Z19</f>
        <v>1.2</v>
      </c>
      <c r="N44" s="74">
        <f>'[1]Исходный для набора'!AA19</f>
        <v>120</v>
      </c>
      <c r="O44" s="59">
        <f>'[1]Исходный для набора'!AB19</f>
        <v>0.7</v>
      </c>
    </row>
    <row r="45" spans="1:15" ht="16.5">
      <c r="A45" s="65" t="s">
        <v>17</v>
      </c>
      <c r="B45" s="60">
        <v>124.2</v>
      </c>
      <c r="C45" s="60">
        <v>-0.20000000000000284</v>
      </c>
      <c r="D45" s="60">
        <v>123.5</v>
      </c>
      <c r="E45" s="75">
        <v>7300</v>
      </c>
      <c r="F45" s="75">
        <v>7266</v>
      </c>
      <c r="G45" s="60">
        <v>17.013698630136986</v>
      </c>
      <c r="H45" s="62">
        <v>-2.7397260273971824E-2</v>
      </c>
      <c r="I45" s="60">
        <v>16.99697219928434</v>
      </c>
      <c r="J45" s="60">
        <v>0.70000000000000284</v>
      </c>
      <c r="K45" s="60">
        <v>1.6726430852646246E-2</v>
      </c>
      <c r="L45" s="60">
        <v>134.69999999999999</v>
      </c>
      <c r="M45" s="59">
        <f>'[1]Исходный для набора'!Z26</f>
        <v>124.4</v>
      </c>
      <c r="N45" s="74">
        <f>'[1]Исходный для набора'!AA26</f>
        <v>7241</v>
      </c>
      <c r="O45" s="59">
        <f>'[1]Исходный для набора'!AB26</f>
        <v>124.45</v>
      </c>
    </row>
    <row r="46" spans="1:15" ht="16.5">
      <c r="A46" s="65" t="s">
        <v>16</v>
      </c>
      <c r="B46" s="60">
        <v>88</v>
      </c>
      <c r="C46" s="60">
        <v>-9.9999999999994316E-2</v>
      </c>
      <c r="D46" s="60">
        <v>75.7</v>
      </c>
      <c r="E46" s="75">
        <v>4038</v>
      </c>
      <c r="F46" s="75">
        <v>3958</v>
      </c>
      <c r="G46" s="60">
        <v>21.792966815255074</v>
      </c>
      <c r="H46" s="62">
        <v>-2.4764735017335227E-2</v>
      </c>
      <c r="I46" s="60">
        <v>19.125821121778674</v>
      </c>
      <c r="J46" s="60">
        <v>12.299999999999997</v>
      </c>
      <c r="K46" s="60">
        <v>2.6671456934763995</v>
      </c>
      <c r="L46" s="60">
        <v>107.6</v>
      </c>
      <c r="M46" s="59">
        <f>'[1]Исходный для набора'!Z25</f>
        <v>88.1</v>
      </c>
      <c r="N46" s="74">
        <f>'[1]Исходный для набора'!AA25</f>
        <v>3958</v>
      </c>
      <c r="O46" s="59">
        <f>'[1]Исходный для набора'!AB25</f>
        <v>79.900000000000006</v>
      </c>
    </row>
    <row r="47" spans="1:15" s="66" customFormat="1" ht="16.5">
      <c r="A47" s="73" t="s">
        <v>11</v>
      </c>
      <c r="B47" s="69">
        <v>406.25</v>
      </c>
      <c r="C47" s="69">
        <v>0.14999999999997726</v>
      </c>
      <c r="D47" s="69">
        <v>397.49999999999994</v>
      </c>
      <c r="E47" s="72">
        <v>20757</v>
      </c>
      <c r="F47" s="72">
        <v>20998</v>
      </c>
      <c r="G47" s="69">
        <v>19.571710748181335</v>
      </c>
      <c r="H47" s="71">
        <v>7.2264778147115294E-3</v>
      </c>
      <c r="I47" s="69">
        <v>18.930374321363935</v>
      </c>
      <c r="J47" s="69">
        <v>8.7500000000000568</v>
      </c>
      <c r="K47" s="70">
        <v>0.6413364268174</v>
      </c>
      <c r="L47" s="69">
        <v>426.5</v>
      </c>
      <c r="M47" s="67">
        <f>SUM(M40:M46)</f>
        <v>406.1</v>
      </c>
      <c r="N47" s="68">
        <f>SUM(N40:N46)</f>
        <v>19605</v>
      </c>
      <c r="O47" s="67">
        <f>SUM(O40:O46)</f>
        <v>351.44999999999993</v>
      </c>
    </row>
    <row r="48" spans="1:15" s="66" customFormat="1" ht="16.5">
      <c r="A48" s="73"/>
      <c r="B48" s="69"/>
      <c r="C48" s="69"/>
      <c r="D48" s="69"/>
      <c r="E48" s="72"/>
      <c r="F48" s="72"/>
      <c r="G48" s="69"/>
      <c r="H48" s="71"/>
      <c r="I48" s="69"/>
      <c r="J48" s="69"/>
      <c r="K48" s="69"/>
      <c r="L48" s="69"/>
      <c r="M48" s="67"/>
      <c r="N48" s="68"/>
      <c r="O48" s="67"/>
    </row>
    <row r="49" spans="1:15" ht="16.5">
      <c r="A49" s="65" t="s">
        <v>15</v>
      </c>
      <c r="B49" s="60">
        <v>1.288</v>
      </c>
      <c r="C49" s="60">
        <v>0</v>
      </c>
      <c r="D49" s="60">
        <v>1.4</v>
      </c>
      <c r="E49" s="75">
        <v>186</v>
      </c>
      <c r="F49" s="75">
        <v>186</v>
      </c>
      <c r="G49" s="60">
        <v>6.9247311827956999</v>
      </c>
      <c r="H49" s="62">
        <v>0</v>
      </c>
      <c r="I49" s="60">
        <v>7.5268817204301071</v>
      </c>
      <c r="J49" s="60">
        <v>-0.11199999999999988</v>
      </c>
      <c r="K49" s="60">
        <v>-0.60215053763440718</v>
      </c>
      <c r="L49" s="60">
        <v>1.4</v>
      </c>
      <c r="M49" s="59">
        <f>'[1]Исходный для набора'!Z17</f>
        <v>1.288</v>
      </c>
      <c r="N49" s="74">
        <f>'[1]Исходный для набора'!AA17</f>
        <v>197</v>
      </c>
      <c r="O49" s="59">
        <f>'[1]Исходный для набора'!AB17</f>
        <v>2</v>
      </c>
    </row>
    <row r="50" spans="1:15" ht="16.5">
      <c r="A50" s="65" t="s">
        <v>14</v>
      </c>
      <c r="B50" s="60">
        <v>0.34</v>
      </c>
      <c r="C50" s="60">
        <v>0</v>
      </c>
      <c r="D50" s="60">
        <v>1.2</v>
      </c>
      <c r="E50" s="75">
        <v>30</v>
      </c>
      <c r="F50" s="75">
        <v>242</v>
      </c>
      <c r="G50" s="60">
        <v>11.333333333333334</v>
      </c>
      <c r="H50" s="62">
        <v>0</v>
      </c>
      <c r="I50" s="60">
        <v>4.9586776859504127</v>
      </c>
      <c r="J50" s="60">
        <v>-0.85999999999999988</v>
      </c>
      <c r="K50" s="60">
        <v>6.3746556473829212</v>
      </c>
      <c r="L50" s="60">
        <v>0.3</v>
      </c>
      <c r="M50" s="59">
        <f>'[1]Исходный для набора'!Z22</f>
        <v>0.34</v>
      </c>
      <c r="N50" s="74">
        <f>'[1]Исходный для набора'!AA22</f>
        <v>245</v>
      </c>
      <c r="O50" s="59">
        <f>'[1]Исходный для набора'!AB22</f>
        <v>1.4</v>
      </c>
    </row>
    <row r="51" spans="1:15" ht="16.5">
      <c r="A51" s="65" t="s">
        <v>13</v>
      </c>
      <c r="B51" s="60">
        <v>0.85</v>
      </c>
      <c r="C51" s="60">
        <v>0</v>
      </c>
      <c r="D51" s="60">
        <v>0.66</v>
      </c>
      <c r="E51" s="75">
        <v>97</v>
      </c>
      <c r="F51" s="75">
        <v>85</v>
      </c>
      <c r="G51" s="60">
        <v>8.7628865979381452</v>
      </c>
      <c r="H51" s="62">
        <v>0</v>
      </c>
      <c r="I51" s="60">
        <v>7.764705882352942</v>
      </c>
      <c r="J51" s="60">
        <v>0.18999999999999995</v>
      </c>
      <c r="K51" s="60">
        <v>0.99818071558520316</v>
      </c>
      <c r="L51" s="60">
        <v>0.4</v>
      </c>
      <c r="M51" s="59">
        <f>'[1]Исходный для набора'!Z32</f>
        <v>0.85</v>
      </c>
      <c r="N51" s="74">
        <f>'[1]Исходный для набора'!AA32</f>
        <v>76</v>
      </c>
      <c r="O51" s="59">
        <f>'[1]Исходный для набора'!AB32</f>
        <v>0.7</v>
      </c>
    </row>
    <row r="52" spans="1:15" ht="16.5">
      <c r="A52" s="65" t="s">
        <v>12</v>
      </c>
      <c r="B52" s="60">
        <v>0</v>
      </c>
      <c r="C52" s="60">
        <v>0</v>
      </c>
      <c r="D52" s="60">
        <v>0.05</v>
      </c>
      <c r="E52" s="75">
        <v>0</v>
      </c>
      <c r="F52" s="75">
        <v>54</v>
      </c>
      <c r="G52" s="60">
        <v>0</v>
      </c>
      <c r="H52" s="62">
        <v>0</v>
      </c>
      <c r="I52" s="60">
        <v>0</v>
      </c>
      <c r="J52" s="60">
        <v>-0.05</v>
      </c>
      <c r="K52" s="60">
        <v>0</v>
      </c>
      <c r="L52" s="60">
        <v>0</v>
      </c>
      <c r="M52" s="59">
        <f>'[1]Исходный для набора'!Z42</f>
        <v>0</v>
      </c>
      <c r="N52" s="74">
        <f>'[1]Исходный для набора'!AA42</f>
        <v>49</v>
      </c>
      <c r="O52" s="59">
        <f>'[1]Исходный для набора'!AB42</f>
        <v>5.0999999999999997E-2</v>
      </c>
    </row>
    <row r="53" spans="1:15" s="66" customFormat="1" ht="16.5">
      <c r="A53" s="73" t="s">
        <v>11</v>
      </c>
      <c r="B53" s="69">
        <v>2.4780000000000002</v>
      </c>
      <c r="C53" s="69">
        <v>0</v>
      </c>
      <c r="D53" s="69">
        <v>3.3099999999999996</v>
      </c>
      <c r="E53" s="72">
        <v>313</v>
      </c>
      <c r="F53" s="72">
        <v>567</v>
      </c>
      <c r="G53" s="69">
        <v>7.9169329073482428</v>
      </c>
      <c r="H53" s="71">
        <v>0</v>
      </c>
      <c r="I53" s="69">
        <v>5.8377425044091709</v>
      </c>
      <c r="J53" s="69">
        <v>-0.83199999999999941</v>
      </c>
      <c r="K53" s="70">
        <v>2.079190402939072</v>
      </c>
      <c r="L53" s="69">
        <v>2.1</v>
      </c>
      <c r="M53" s="67">
        <f>SUM(M49:M52)</f>
        <v>2.4780000000000002</v>
      </c>
      <c r="N53" s="68">
        <f>SUM(N49:N52)</f>
        <v>567</v>
      </c>
      <c r="O53" s="67">
        <f>SUM(O49:O52)</f>
        <v>4.1509999999999998</v>
      </c>
    </row>
    <row r="54" spans="1:15" ht="16.5">
      <c r="A54" s="65"/>
      <c r="B54" s="60"/>
      <c r="C54" s="60"/>
      <c r="D54" s="60"/>
      <c r="E54" s="64"/>
      <c r="F54" s="63"/>
      <c r="G54" s="60"/>
      <c r="H54" s="62"/>
      <c r="I54" s="60"/>
      <c r="J54" s="60"/>
      <c r="K54" s="61"/>
      <c r="L54" s="60"/>
      <c r="M54" s="59"/>
      <c r="N54" s="6"/>
      <c r="O54" s="4"/>
    </row>
    <row r="55" spans="1:15" s="51" customFormat="1" ht="16.5">
      <c r="A55" s="58" t="s">
        <v>10</v>
      </c>
      <c r="B55" s="55">
        <v>1221.8950000000002</v>
      </c>
      <c r="C55" s="55">
        <v>0.25900000000024193</v>
      </c>
      <c r="D55" s="55">
        <v>1273.7099999999998</v>
      </c>
      <c r="E55" s="57">
        <v>64646</v>
      </c>
      <c r="F55" s="57">
        <v>71110</v>
      </c>
      <c r="G55" s="55">
        <v>18.899999999999999</v>
      </c>
      <c r="H55" s="56">
        <v>2.6823005290346202E-3</v>
      </c>
      <c r="I55" s="55">
        <v>17.899999999999999</v>
      </c>
      <c r="J55" s="55">
        <v>-51.8149999999996</v>
      </c>
      <c r="K55" s="55">
        <v>1</v>
      </c>
      <c r="L55" s="55">
        <v>1292.9289999999996</v>
      </c>
      <c r="M55" s="54">
        <f>'[1]Исходный для набора'!Z43</f>
        <v>1221.636</v>
      </c>
      <c r="N55" s="53">
        <f>'[1]Исходный для набора'!AA43</f>
        <v>71130</v>
      </c>
      <c r="O55" s="52">
        <f>'[1]Исходный для набора'!AB43</f>
        <v>1252.3009999999999</v>
      </c>
    </row>
    <row r="56" spans="1:15" ht="16.5">
      <c r="A56" s="50"/>
      <c r="B56" s="50"/>
      <c r="C56" s="21"/>
      <c r="D56" s="21"/>
      <c r="E56" s="49"/>
      <c r="F56" s="49"/>
      <c r="G56" s="21"/>
      <c r="H56" s="48"/>
      <c r="I56" s="21"/>
      <c r="J56" s="47"/>
      <c r="K56" s="21"/>
      <c r="L56" s="21"/>
      <c r="M56" s="4"/>
      <c r="N56" s="3"/>
    </row>
    <row r="57" spans="1:15" ht="15" customHeight="1">
      <c r="A57" s="46" t="s">
        <v>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21"/>
      <c r="M57" s="4"/>
      <c r="N57" s="3"/>
    </row>
    <row r="58" spans="1:15" ht="1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1"/>
      <c r="M58" s="4"/>
      <c r="N58" s="3"/>
    </row>
    <row r="59" spans="1:15" ht="32.25" customHeight="1">
      <c r="A59" s="44" t="s">
        <v>8</v>
      </c>
      <c r="B59" s="43" t="s">
        <v>7</v>
      </c>
      <c r="C59" s="42"/>
      <c r="D59" s="42"/>
      <c r="E59" s="42"/>
      <c r="F59" s="42"/>
      <c r="G59" s="41"/>
      <c r="H59" s="40" t="s">
        <v>6</v>
      </c>
      <c r="I59" s="39"/>
      <c r="J59" s="39"/>
      <c r="K59" s="38"/>
      <c r="L59" s="37"/>
      <c r="M59" s="4"/>
      <c r="N59" s="3"/>
    </row>
    <row r="60" spans="1:15" ht="30.75" customHeight="1">
      <c r="A60" s="36"/>
      <c r="B60" s="35" t="s">
        <v>67</v>
      </c>
      <c r="C60" s="34"/>
      <c r="D60" s="34"/>
      <c r="E60" s="34"/>
      <c r="F60" s="34"/>
      <c r="G60" s="33"/>
      <c r="H60" s="35"/>
      <c r="I60" s="34"/>
      <c r="J60" s="34"/>
      <c r="K60" s="33"/>
      <c r="L60" s="30"/>
      <c r="M60" s="4"/>
      <c r="N60" s="3"/>
    </row>
    <row r="61" spans="1:15" ht="30" customHeight="1">
      <c r="A61" s="32"/>
      <c r="B61" s="28" t="s">
        <v>5</v>
      </c>
      <c r="C61" s="27"/>
      <c r="D61" s="28" t="s">
        <v>4</v>
      </c>
      <c r="E61" s="31"/>
      <c r="F61" s="31"/>
      <c r="G61" s="27"/>
      <c r="H61" s="28" t="s">
        <v>70</v>
      </c>
      <c r="I61" s="31"/>
      <c r="J61" s="31"/>
      <c r="K61" s="27"/>
      <c r="L61" s="30"/>
      <c r="M61" s="4"/>
      <c r="N61" s="3"/>
    </row>
    <row r="62" spans="1:15" ht="15" customHeight="1">
      <c r="A62" s="29" t="s">
        <v>3</v>
      </c>
      <c r="B62" s="28" t="s">
        <v>2</v>
      </c>
      <c r="C62" s="27"/>
      <c r="D62" s="28" t="s">
        <v>2</v>
      </c>
      <c r="E62" s="27"/>
      <c r="F62" s="26" t="s">
        <v>1</v>
      </c>
      <c r="G62" s="25"/>
      <c r="H62" s="24" t="s">
        <v>0</v>
      </c>
      <c r="I62" s="23"/>
      <c r="J62" s="23"/>
      <c r="K62" s="22"/>
      <c r="L62" s="21"/>
      <c r="M62" s="4"/>
      <c r="N62" s="3"/>
    </row>
    <row r="63" spans="1:15" ht="15" customHeight="1">
      <c r="A63" s="18" t="s">
        <v>71</v>
      </c>
      <c r="B63" s="17">
        <v>1221.8950000000002</v>
      </c>
      <c r="C63" s="16"/>
      <c r="D63" s="15">
        <v>114729.599</v>
      </c>
      <c r="E63" s="14"/>
      <c r="F63" s="20">
        <v>-4897.9790000000212</v>
      </c>
      <c r="G63" s="19"/>
      <c r="H63" s="11">
        <v>64646</v>
      </c>
      <c r="I63" s="10"/>
      <c r="J63" s="10"/>
      <c r="K63" s="9"/>
      <c r="L63" s="8"/>
      <c r="M63" s="4"/>
      <c r="N63" s="3"/>
    </row>
    <row r="64" spans="1:15" ht="15" customHeight="1">
      <c r="A64" s="18" t="s">
        <v>72</v>
      </c>
      <c r="B64" s="17">
        <v>1273.7099999999998</v>
      </c>
      <c r="C64" s="16"/>
      <c r="D64" s="15">
        <v>119627.57800000002</v>
      </c>
      <c r="E64" s="14"/>
      <c r="F64" s="13"/>
      <c r="G64" s="12"/>
      <c r="H64" s="11">
        <v>71110</v>
      </c>
      <c r="I64" s="10"/>
      <c r="J64" s="10"/>
      <c r="K64" s="9"/>
      <c r="L64" s="8"/>
      <c r="M64" s="4"/>
      <c r="N64" s="3"/>
    </row>
    <row r="65" spans="1:14" ht="15" customHeight="1">
      <c r="A65" s="18" t="s">
        <v>73</v>
      </c>
      <c r="B65" s="17">
        <v>1252.3009999999999</v>
      </c>
      <c r="C65" s="16"/>
      <c r="D65" s="15">
        <v>117697.947</v>
      </c>
      <c r="E65" s="14"/>
      <c r="F65" s="13"/>
      <c r="G65" s="12"/>
      <c r="H65" s="11">
        <v>70223</v>
      </c>
      <c r="I65" s="10"/>
      <c r="J65" s="10"/>
      <c r="K65" s="9"/>
      <c r="L65" s="8"/>
      <c r="M65" s="4"/>
      <c r="N65" s="3"/>
    </row>
    <row r="66" spans="1:14">
      <c r="A66" s="7"/>
      <c r="B66" s="7"/>
      <c r="C66" s="4"/>
      <c r="D66" s="4"/>
      <c r="E66" s="6"/>
      <c r="F66" s="6"/>
      <c r="G66" s="4"/>
      <c r="H66" s="4"/>
      <c r="I66" s="4"/>
      <c r="J66" s="5"/>
      <c r="K66" s="4"/>
      <c r="L66" s="4"/>
      <c r="M66" s="4"/>
      <c r="N66" s="3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sheetProtection formatCells="0" formatColumns="0" formatRows="0"/>
  <mergeCells count="45">
    <mergeCell ref="A59:A61"/>
    <mergeCell ref="H59:K60"/>
    <mergeCell ref="E7:F7"/>
    <mergeCell ref="F4:K4"/>
    <mergeCell ref="A4:E4"/>
    <mergeCell ref="I7:I8"/>
    <mergeCell ref="E6:F6"/>
    <mergeCell ref="C7:C8"/>
    <mergeCell ref="A57:K57"/>
    <mergeCell ref="D7:D8"/>
    <mergeCell ref="H7:H8"/>
    <mergeCell ref="K7:K8"/>
    <mergeCell ref="H61:K61"/>
    <mergeCell ref="B61:C61"/>
    <mergeCell ref="H65:K65"/>
    <mergeCell ref="A2:K2"/>
    <mergeCell ref="A3:K3"/>
    <mergeCell ref="A6:A9"/>
    <mergeCell ref="B7:B8"/>
    <mergeCell ref="B6:D6"/>
    <mergeCell ref="B59:G59"/>
    <mergeCell ref="B60:G60"/>
    <mergeCell ref="D61:G61"/>
    <mergeCell ref="O6:O9"/>
    <mergeCell ref="G9:I9"/>
    <mergeCell ref="L6:L8"/>
    <mergeCell ref="J6:K6"/>
    <mergeCell ref="J7:J8"/>
    <mergeCell ref="G6:I6"/>
    <mergeCell ref="G7:G8"/>
    <mergeCell ref="F65:G65"/>
    <mergeCell ref="D64:E64"/>
    <mergeCell ref="D65:E65"/>
    <mergeCell ref="D63:E63"/>
    <mergeCell ref="B64:C64"/>
    <mergeCell ref="B65:C65"/>
    <mergeCell ref="F63:G63"/>
    <mergeCell ref="H62:K62"/>
    <mergeCell ref="H63:K63"/>
    <mergeCell ref="H64:K64"/>
    <mergeCell ref="D62:E62"/>
    <mergeCell ref="B62:C62"/>
    <mergeCell ref="B63:C63"/>
    <mergeCell ref="F62:G62"/>
    <mergeCell ref="F64:G64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2022-04-08T02:10:07Z</dcterms:created>
  <dcterms:modified xsi:type="dcterms:W3CDTF">2022-04-08T02:10:59Z</dcterms:modified>
</cp:coreProperties>
</file>