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25725"/>
</workbook>
</file>

<file path=xl/calcChain.xml><?xml version="1.0" encoding="utf-8"?>
<calcChain xmlns="http://schemas.openxmlformats.org/spreadsheetml/2006/main">
  <c r="O55" i="1"/>
  <c r="N55"/>
  <c r="M55"/>
  <c r="O52"/>
  <c r="N52"/>
  <c r="M52"/>
  <c r="O51"/>
  <c r="N51"/>
  <c r="M51"/>
  <c r="O50"/>
  <c r="N50"/>
  <c r="M50"/>
  <c r="O49"/>
  <c r="O53" s="1"/>
  <c r="N49"/>
  <c r="N53" s="1"/>
  <c r="M49"/>
  <c r="M53" s="1"/>
  <c r="O46"/>
  <c r="N46"/>
  <c r="M46"/>
  <c r="O45"/>
  <c r="N45"/>
  <c r="M45"/>
  <c r="O44"/>
  <c r="N44"/>
  <c r="M44"/>
  <c r="O43"/>
  <c r="N43"/>
  <c r="M43"/>
  <c r="O42"/>
  <c r="N42"/>
  <c r="M42"/>
  <c r="O41"/>
  <c r="N41"/>
  <c r="N47" s="1"/>
  <c r="M41"/>
  <c r="O40"/>
  <c r="O47" s="1"/>
  <c r="N40"/>
  <c r="M40"/>
  <c r="M47" s="1"/>
  <c r="O37"/>
  <c r="N37"/>
  <c r="M37"/>
  <c r="O36"/>
  <c r="N36"/>
  <c r="M36"/>
  <c r="O35"/>
  <c r="N35"/>
  <c r="M35"/>
  <c r="O34"/>
  <c r="N34"/>
  <c r="M34"/>
  <c r="O33"/>
  <c r="N33"/>
  <c r="M33"/>
  <c r="O32"/>
  <c r="O38" s="1"/>
  <c r="N32"/>
  <c r="N38" s="1"/>
  <c r="M32"/>
  <c r="O31"/>
  <c r="N31"/>
  <c r="M31"/>
  <c r="M38" s="1"/>
  <c r="O28"/>
  <c r="N28"/>
  <c r="M28"/>
  <c r="O27"/>
  <c r="N27"/>
  <c r="M27"/>
  <c r="O26"/>
  <c r="N26"/>
  <c r="M26"/>
  <c r="O25"/>
  <c r="N25"/>
  <c r="M25"/>
  <c r="O24"/>
  <c r="N24"/>
  <c r="M24"/>
  <c r="O23"/>
  <c r="O29" s="1"/>
  <c r="N23"/>
  <c r="N29" s="1"/>
  <c r="M23"/>
  <c r="M29" s="1"/>
  <c r="O20"/>
  <c r="N20"/>
  <c r="M20"/>
  <c r="O19"/>
  <c r="N19"/>
  <c r="M19"/>
  <c r="O18"/>
  <c r="N18"/>
  <c r="M18"/>
  <c r="O17"/>
  <c r="N17"/>
  <c r="M17"/>
  <c r="O16"/>
  <c r="N16"/>
  <c r="M16"/>
  <c r="O15"/>
  <c r="N15"/>
  <c r="M15"/>
  <c r="O14"/>
  <c r="N14"/>
  <c r="M14"/>
  <c r="O13"/>
  <c r="N13"/>
  <c r="M13"/>
  <c r="O12"/>
  <c r="N12"/>
  <c r="M12"/>
  <c r="O11"/>
  <c r="O21" s="1"/>
  <c r="N11"/>
  <c r="N21" s="1"/>
  <c r="M11"/>
  <c r="M21" s="1"/>
  <c r="N8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<sst xmlns="http://schemas.openxmlformats.org/spreadsheetml/2006/main" count="90" uniqueCount="74">
  <si>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</si>
  <si>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</si>
  <si>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</si>
  <si>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</si>
  <si>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</si>
  <si>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</si>
  <si>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</si>
  <si>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</si>
  <si>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</si>
  <si>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2022 год</t>
  </si>
  <si>
    <t>+/-к пред дню</t>
  </si>
  <si>
    <t>2021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</si>
  <si>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</si>
  <si>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</si>
  <si>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</si>
  <si>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</si>
  <si>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</si>
  <si>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</si>
  <si>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</si>
  <si>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</si>
  <si>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</si>
  <si>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</si>
  <si>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</si>
  <si>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</si>
  <si>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</si>
  <si>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</si>
  <si>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</si>
  <si>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</si>
  <si>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</si>
  <si>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</si>
  <si>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</si>
  <si>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</si>
  <si>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</si>
  <si>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</si>
  <si>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</si>
  <si>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</si>
  <si>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</si>
  <si>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</si>
  <si>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</si>
  <si>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</si>
  <si>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</si>
  <si>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</si>
  <si>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</si>
  <si>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</si>
  <si>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</si>
  <si>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</si>
  <si>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</si>
  <si>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</si>
  <si>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</si>
  <si>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</si>
  <si>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</si>
  <si>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</si>
  <si>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</si>
  <si>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</si>
  <si>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</si>
  <si>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</si>
  <si>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</si>
  <si>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</si>
  <si>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</si>
  <si>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</si>
  <si>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</si>
  <si>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</si>
  <si>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</si>
  <si>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</si>
  <si>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+/- 2021/2020, тонн</t>
  </si>
  <si>
    <t>всего</t>
  </si>
  <si>
    <t>по надою молока в сельскохозяйственных предприятиях и К(Ф)Х края</t>
  </si>
  <si>
    <t>на 28 февраля</t>
  </si>
  <si>
    <t>2022 года</t>
  </si>
  <si>
    <t>Разница к 2021 году +/-</t>
  </si>
  <si>
    <t>на 1 февраля</t>
  </si>
  <si>
    <t>2022г</t>
  </si>
  <si>
    <t>2021г</t>
  </si>
  <si>
    <t>2020г</t>
  </si>
</sst>
</file>

<file path=xl/styles.xml><?xml version="1.0" encoding="utf-8"?>
<styleSheet xmlns="http://schemas.openxmlformats.org/spreadsheetml/2006/main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5">
    <font>
      <sz val="10"/>
      <name val="Arial Cyr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7">
    <xf numFmtId="0" fontId="0" fillId="0" borderId="0"/>
    <xf numFmtId="167" fontId="2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2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0" fontId="1" fillId="0" borderId="0"/>
    <xf numFmtId="167" fontId="2" fillId="0" borderId="0" applyFont="0" applyFill="0" applyBorder="0" applyAlignment="0" applyProtection="0"/>
  </cellStyleXfs>
  <cellXfs count="124">
    <xf numFmtId="0" fontId="0" fillId="0" borderId="0" xfId="0"/>
    <xf numFmtId="164" fontId="3" fillId="0" borderId="0" xfId="0" applyNumberFormat="1" applyFont="1" applyBorder="1" applyAlignment="1">
      <alignment horizontal="center" vertical="center"/>
    </xf>
    <xf numFmtId="0" fontId="4" fillId="0" borderId="0" xfId="0" applyFont="1" applyAlignment="1">
      <alignment vertical="center"/>
    </xf>
    <xf numFmtId="164" fontId="5" fillId="0" borderId="0" xfId="0" applyNumberFormat="1" applyFont="1" applyBorder="1" applyAlignment="1">
      <alignment horizontal="center" vertical="center"/>
    </xf>
    <xf numFmtId="165" fontId="6" fillId="0" borderId="0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 vertical="center"/>
    </xf>
    <xf numFmtId="49" fontId="4" fillId="0" borderId="0" xfId="0" applyNumberFormat="1" applyFont="1" applyAlignment="1">
      <alignment vertical="center"/>
    </xf>
    <xf numFmtId="0" fontId="5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/>
    </xf>
    <xf numFmtId="0" fontId="5" fillId="0" borderId="0" xfId="0" applyFont="1" applyBorder="1" applyAlignment="1">
      <alignment horizontal="right" vertical="center"/>
    </xf>
    <xf numFmtId="2" fontId="5" fillId="0" borderId="0" xfId="0" applyNumberFormat="1" applyFont="1" applyBorder="1" applyAlignment="1">
      <alignment horizontal="left" vertical="center"/>
    </xf>
    <xf numFmtId="0" fontId="5" fillId="0" borderId="0" xfId="0" applyFont="1" applyBorder="1" applyAlignment="1">
      <alignment horizontal="center" vertical="center"/>
    </xf>
    <xf numFmtId="0" fontId="3" fillId="0" borderId="0" xfId="0" applyFont="1" applyBorder="1" applyAlignment="1">
      <alignment horizontal="center" vertical="center"/>
    </xf>
    <xf numFmtId="164" fontId="5" fillId="0" borderId="0" xfId="0" applyNumberFormat="1" applyFont="1" applyBorder="1" applyAlignment="1">
      <alignment horizontal="center" vertical="center" wrapText="1"/>
    </xf>
    <xf numFmtId="164" fontId="5" fillId="0" borderId="2" xfId="0" applyNumberFormat="1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/>
    </xf>
    <xf numFmtId="164" fontId="5" fillId="0" borderId="4" xfId="0" applyNumberFormat="1" applyFont="1" applyBorder="1" applyAlignment="1">
      <alignment horizontal="center" vertical="center"/>
    </xf>
    <xf numFmtId="164" fontId="5" fillId="0" borderId="5" xfId="0" applyNumberFormat="1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 wrapText="1"/>
    </xf>
    <xf numFmtId="0" fontId="5" fillId="0" borderId="5" xfId="0" applyFont="1" applyBorder="1" applyAlignment="1">
      <alignment horizontal="center" vertical="center" wrapText="1"/>
    </xf>
    <xf numFmtId="164" fontId="5" fillId="0" borderId="3" xfId="0" applyNumberFormat="1" applyFont="1" applyBorder="1" applyAlignment="1">
      <alignment horizontal="center" vertical="center" wrapText="1"/>
    </xf>
    <xf numFmtId="164" fontId="5" fillId="0" borderId="4" xfId="0" applyNumberFormat="1" applyFont="1" applyBorder="1" applyAlignment="1">
      <alignment horizontal="center" vertical="center" wrapText="1"/>
    </xf>
    <xf numFmtId="164" fontId="5" fillId="0" borderId="5" xfId="0" applyNumberFormat="1" applyFont="1" applyBorder="1" applyAlignment="1">
      <alignment horizontal="center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164" fontId="5" fillId="0" borderId="7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/>
    </xf>
    <xf numFmtId="49" fontId="8" fillId="0" borderId="2" xfId="0" applyNumberFormat="1" applyFont="1" applyBorder="1" applyAlignment="1">
      <alignment horizontal="center" vertical="center" wrapText="1"/>
    </xf>
    <xf numFmtId="1" fontId="5" fillId="0" borderId="2" xfId="0" applyNumberFormat="1" applyFont="1" applyBorder="1" applyAlignment="1">
      <alignment horizontal="center" vertical="center" wrapText="1"/>
    </xf>
    <xf numFmtId="14" fontId="5" fillId="0" borderId="3" xfId="0" applyNumberFormat="1" applyFont="1" applyBorder="1" applyAlignment="1">
      <alignment horizontal="center" vertical="center" wrapText="1"/>
    </xf>
    <xf numFmtId="14" fontId="5" fillId="0" borderId="5" xfId="0" applyNumberFormat="1" applyFont="1" applyBorder="1" applyAlignment="1">
      <alignment horizontal="center" vertical="center" wrapText="1"/>
    </xf>
    <xf numFmtId="0" fontId="5" fillId="0" borderId="2" xfId="0" applyNumberFormat="1" applyFont="1" applyBorder="1" applyAlignment="1">
      <alignment horizontal="center" vertical="center"/>
    </xf>
    <xf numFmtId="49" fontId="5" fillId="0" borderId="2" xfId="0" applyNumberFormat="1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7" xfId="0" applyFont="1" applyFill="1" applyBorder="1" applyAlignment="1">
      <alignment horizontal="center" vertical="center" wrapText="1"/>
    </xf>
    <xf numFmtId="0" fontId="4" fillId="0" borderId="7" xfId="0" applyFont="1" applyBorder="1" applyAlignment="1">
      <alignment horizontal="center" vertical="center"/>
    </xf>
    <xf numFmtId="0" fontId="3" fillId="0" borderId="7" xfId="0" applyFont="1" applyBorder="1" applyAlignment="1">
      <alignment horizontal="center" vertical="center" wrapText="1"/>
    </xf>
    <xf numFmtId="164" fontId="9" fillId="0" borderId="5" xfId="0" applyNumberFormat="1" applyFont="1" applyFill="1" applyBorder="1" applyAlignment="1">
      <alignment horizontal="center"/>
    </xf>
    <xf numFmtId="1" fontId="5" fillId="0" borderId="8" xfId="0" applyNumberFormat="1" applyFont="1" applyBorder="1" applyAlignment="1">
      <alignment horizontal="center" vertical="center"/>
    </xf>
    <xf numFmtId="49" fontId="8" fillId="0" borderId="8" xfId="0" applyNumberFormat="1" applyFont="1" applyBorder="1" applyAlignment="1">
      <alignment horizontal="center" vertical="center" wrapText="1"/>
    </xf>
    <xf numFmtId="1" fontId="5" fillId="0" borderId="8" xfId="0" applyNumberFormat="1" applyFont="1" applyBorder="1" applyAlignment="1">
      <alignment horizontal="center" vertical="center" wrapText="1"/>
    </xf>
    <xf numFmtId="0" fontId="5" fillId="0" borderId="9" xfId="0" applyFont="1" applyBorder="1" applyAlignment="1">
      <alignment horizontal="center" vertical="center" wrapText="1"/>
    </xf>
    <xf numFmtId="0" fontId="5" fillId="0" borderId="8" xfId="0" applyNumberFormat="1" applyFont="1" applyBorder="1" applyAlignment="1">
      <alignment horizontal="center" vertical="center"/>
    </xf>
    <xf numFmtId="49" fontId="5" fillId="0" borderId="8" xfId="0" applyNumberFormat="1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 wrapText="1"/>
    </xf>
    <xf numFmtId="0" fontId="5" fillId="0" borderId="8" xfId="0" applyFont="1" applyBorder="1" applyAlignment="1">
      <alignment horizontal="center" vertical="center"/>
    </xf>
    <xf numFmtId="0" fontId="5" fillId="0" borderId="8" xfId="0" applyFont="1" applyFill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/>
    </xf>
    <xf numFmtId="164" fontId="5" fillId="0" borderId="8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 wrapText="1"/>
    </xf>
    <xf numFmtId="164" fontId="5" fillId="0" borderId="9" xfId="0" applyNumberFormat="1" applyFont="1" applyBorder="1" applyAlignment="1">
      <alignment horizontal="center" vertical="center"/>
    </xf>
    <xf numFmtId="0" fontId="5" fillId="0" borderId="9" xfId="0" applyFont="1" applyBorder="1" applyAlignment="1">
      <alignment horizontal="center" vertical="center"/>
    </xf>
    <xf numFmtId="0" fontId="3" fillId="0" borderId="10" xfId="0" applyFont="1" applyBorder="1" applyAlignment="1">
      <alignment horizontal="center" vertical="center"/>
    </xf>
    <xf numFmtId="0" fontId="4" fillId="0" borderId="7" xfId="0" applyFont="1" applyBorder="1" applyAlignment="1">
      <alignment vertical="center"/>
    </xf>
    <xf numFmtId="0" fontId="3" fillId="0" borderId="8" xfId="0" applyFont="1" applyBorder="1" applyAlignment="1">
      <alignment horizontal="center" vertical="center" wrapText="1"/>
    </xf>
    <xf numFmtId="1" fontId="5" fillId="0" borderId="11" xfId="0" applyNumberFormat="1" applyFont="1" applyBorder="1" applyAlignment="1">
      <alignment horizontal="center" vertical="center"/>
    </xf>
    <xf numFmtId="1" fontId="5" fillId="0" borderId="8" xfId="0" applyNumberFormat="1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4" fillId="0" borderId="9" xfId="0" applyFont="1" applyBorder="1" applyAlignment="1">
      <alignment vertical="center"/>
    </xf>
    <xf numFmtId="164" fontId="5" fillId="0" borderId="9" xfId="0" applyNumberFormat="1" applyFont="1" applyBorder="1" applyAlignment="1">
      <alignment vertical="center"/>
    </xf>
    <xf numFmtId="164" fontId="5" fillId="0" borderId="5" xfId="0" applyNumberFormat="1" applyFont="1" applyBorder="1" applyAlignment="1">
      <alignment horizontal="center"/>
    </xf>
    <xf numFmtId="1" fontId="5" fillId="0" borderId="5" xfId="0" applyNumberFormat="1" applyFont="1" applyBorder="1" applyAlignment="1">
      <alignment horizontal="center"/>
    </xf>
    <xf numFmtId="2" fontId="5" fillId="0" borderId="5" xfId="0" applyNumberFormat="1" applyFont="1" applyBorder="1" applyAlignment="1">
      <alignment horizontal="center"/>
    </xf>
    <xf numFmtId="164" fontId="3" fillId="0" borderId="5" xfId="0" applyNumberFormat="1" applyFont="1" applyBorder="1" applyAlignment="1">
      <alignment horizontal="center"/>
    </xf>
    <xf numFmtId="1" fontId="3" fillId="0" borderId="5" xfId="0" applyNumberFormat="1" applyFont="1" applyBorder="1" applyAlignment="1">
      <alignment horizontal="center"/>
    </xf>
    <xf numFmtId="164" fontId="4" fillId="0" borderId="0" xfId="0" applyNumberFormat="1" applyFont="1" applyAlignment="1">
      <alignment vertical="center"/>
    </xf>
    <xf numFmtId="164" fontId="10" fillId="0" borderId="9" xfId="0" applyNumberFormat="1" applyFont="1" applyBorder="1" applyAlignment="1">
      <alignment vertical="center"/>
    </xf>
    <xf numFmtId="164" fontId="10" fillId="0" borderId="5" xfId="0" applyNumberFormat="1" applyFont="1" applyBorder="1" applyAlignment="1">
      <alignment horizontal="center"/>
    </xf>
    <xf numFmtId="1" fontId="10" fillId="0" borderId="5" xfId="0" applyNumberFormat="1" applyFont="1" applyBorder="1" applyAlignment="1">
      <alignment horizontal="center"/>
    </xf>
    <xf numFmtId="2" fontId="10" fillId="0" borderId="5" xfId="0" applyNumberFormat="1" applyFont="1" applyBorder="1" applyAlignment="1">
      <alignment horizontal="center"/>
    </xf>
    <xf numFmtId="164" fontId="10" fillId="0" borderId="9" xfId="0" applyNumberFormat="1" applyFont="1" applyBorder="1" applyAlignment="1">
      <alignment horizontal="center" vertical="center"/>
    </xf>
    <xf numFmtId="1" fontId="11" fillId="0" borderId="5" xfId="0" applyNumberFormat="1" applyFont="1" applyBorder="1" applyAlignment="1">
      <alignment horizontal="center"/>
    </xf>
    <xf numFmtId="164" fontId="11" fillId="0" borderId="5" xfId="0" applyNumberFormat="1" applyFont="1" applyBorder="1" applyAlignment="1">
      <alignment horizontal="center"/>
    </xf>
    <xf numFmtId="0" fontId="11" fillId="0" borderId="0" xfId="0" applyFont="1" applyAlignment="1">
      <alignment vertical="center"/>
    </xf>
    <xf numFmtId="164" fontId="5" fillId="0" borderId="9" xfId="0" applyNumberFormat="1" applyFont="1" applyBorder="1" applyAlignment="1">
      <alignment horizontal="center"/>
    </xf>
    <xf numFmtId="0" fontId="8" fillId="0" borderId="9" xfId="0" applyFont="1" applyBorder="1" applyAlignment="1">
      <alignment vertical="center"/>
    </xf>
    <xf numFmtId="1" fontId="5" fillId="0" borderId="9" xfId="0" applyNumberFormat="1" applyFont="1" applyBorder="1" applyAlignment="1">
      <alignment horizontal="center"/>
    </xf>
    <xf numFmtId="164" fontId="5" fillId="0" borderId="5" xfId="0" applyNumberFormat="1" applyFont="1" applyBorder="1" applyAlignment="1">
      <alignment horizontal="center" vertical="center"/>
    </xf>
    <xf numFmtId="1" fontId="3" fillId="0" borderId="0" xfId="0" applyNumberFormat="1" applyFont="1" applyBorder="1" applyAlignment="1">
      <alignment horizontal="center"/>
    </xf>
    <xf numFmtId="164" fontId="3" fillId="0" borderId="0" xfId="0" applyNumberFormat="1" applyFont="1" applyBorder="1" applyAlignment="1">
      <alignment horizontal="center"/>
    </xf>
    <xf numFmtId="164" fontId="12" fillId="0" borderId="9" xfId="0" applyNumberFormat="1" applyFont="1" applyBorder="1" applyAlignment="1">
      <alignment horizontal="left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9" xfId="0" applyNumberFormat="1" applyFont="1" applyBorder="1" applyAlignment="1">
      <alignment horizontal="center" vertical="center"/>
    </xf>
    <xf numFmtId="2" fontId="12" fillId="0" borderId="9" xfId="0" applyNumberFormat="1" applyFont="1" applyBorder="1" applyAlignment="1">
      <alignment horizontal="center" vertical="center"/>
    </xf>
    <xf numFmtId="164" fontId="13" fillId="0" borderId="9" xfId="0" applyNumberFormat="1" applyFont="1" applyBorder="1" applyAlignment="1">
      <alignment horizontal="center" vertical="center"/>
    </xf>
    <xf numFmtId="1" fontId="13" fillId="0" borderId="5" xfId="0" applyNumberFormat="1" applyFont="1" applyBorder="1" applyAlignment="1">
      <alignment horizontal="center" vertical="center"/>
    </xf>
    <xf numFmtId="164" fontId="13" fillId="0" borderId="5" xfId="0" applyNumberFormat="1" applyFont="1" applyBorder="1" applyAlignment="1">
      <alignment horizontal="center" vertical="center"/>
    </xf>
    <xf numFmtId="0" fontId="14" fillId="0" borderId="0" xfId="0" applyFont="1" applyAlignment="1">
      <alignment vertical="center"/>
    </xf>
    <xf numFmtId="164" fontId="5" fillId="0" borderId="0" xfId="0" applyNumberFormat="1" applyFont="1" applyBorder="1" applyAlignment="1">
      <alignment vertical="center"/>
    </xf>
    <xf numFmtId="164" fontId="5" fillId="0" borderId="0" xfId="0" applyNumberFormat="1" applyFont="1" applyBorder="1" applyAlignment="1">
      <alignment horizontal="center"/>
    </xf>
    <xf numFmtId="1" fontId="5" fillId="0" borderId="0" xfId="0" applyNumberFormat="1" applyFont="1" applyBorder="1" applyAlignment="1">
      <alignment horizontal="center"/>
    </xf>
    <xf numFmtId="2" fontId="5" fillId="0" borderId="0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/>
    </xf>
    <xf numFmtId="164" fontId="5" fillId="0" borderId="12" xfId="0" applyNumberFormat="1" applyFont="1" applyBorder="1" applyAlignment="1">
      <alignment horizontal="center"/>
    </xf>
    <xf numFmtId="164" fontId="5" fillId="0" borderId="6" xfId="0" applyNumberFormat="1" applyFont="1" applyBorder="1" applyAlignment="1">
      <alignment horizontal="center"/>
    </xf>
    <xf numFmtId="164" fontId="5" fillId="0" borderId="13" xfId="0" applyNumberFormat="1" applyFont="1" applyBorder="1" applyAlignment="1">
      <alignment horizontal="center"/>
    </xf>
    <xf numFmtId="164" fontId="5" fillId="0" borderId="12" xfId="0" applyNumberFormat="1" applyFont="1" applyBorder="1" applyAlignment="1">
      <alignment horizontal="center" vertical="center" wrapText="1"/>
    </xf>
    <xf numFmtId="164" fontId="5" fillId="0" borderId="6" xfId="0" applyNumberFormat="1" applyFont="1" applyBorder="1" applyAlignment="1">
      <alignment horizontal="center" vertical="center" wrapText="1"/>
    </xf>
    <xf numFmtId="164" fontId="5" fillId="0" borderId="13" xfId="0" applyNumberFormat="1" applyFont="1" applyBorder="1" applyAlignment="1">
      <alignment horizontal="center" vertical="center" wrapText="1"/>
    </xf>
    <xf numFmtId="164" fontId="5" fillId="0" borderId="0" xfId="0" applyNumberFormat="1" applyFont="1" applyBorder="1" applyAlignment="1"/>
    <xf numFmtId="164" fontId="5" fillId="0" borderId="14" xfId="0" applyNumberFormat="1" applyFont="1" applyBorder="1" applyAlignment="1">
      <alignment horizontal="center" vertical="center" wrapText="1"/>
    </xf>
    <xf numFmtId="164" fontId="5" fillId="0" borderId="10" xfId="0" applyNumberFormat="1" applyFont="1" applyBorder="1" applyAlignment="1">
      <alignment horizontal="center" vertical="center" wrapText="1"/>
    </xf>
    <xf numFmtId="164" fontId="5" fillId="0" borderId="11" xfId="0" applyNumberFormat="1" applyFont="1" applyBorder="1" applyAlignment="1">
      <alignment horizontal="center" vertical="center" wrapText="1"/>
    </xf>
    <xf numFmtId="49" fontId="5" fillId="0" borderId="3" xfId="0" applyNumberFormat="1" applyFont="1" applyBorder="1" applyAlignment="1">
      <alignment horizontal="center" vertical="center" wrapText="1"/>
    </xf>
    <xf numFmtId="49" fontId="5" fillId="0" borderId="5" xfId="0" applyNumberFormat="1" applyFont="1" applyBorder="1" applyAlignment="1">
      <alignment horizontal="center" vertical="center" wrapText="1"/>
    </xf>
    <xf numFmtId="1" fontId="5" fillId="0" borderId="9" xfId="0" applyNumberFormat="1" applyFont="1" applyBorder="1" applyAlignment="1">
      <alignment horizontal="center" vertical="center"/>
    </xf>
    <xf numFmtId="166" fontId="5" fillId="0" borderId="3" xfId="0" applyNumberFormat="1" applyFont="1" applyBorder="1" applyAlignment="1">
      <alignment horizontal="center" vertical="center"/>
    </xf>
    <xf numFmtId="166" fontId="5" fillId="0" borderId="5" xfId="0" applyNumberFormat="1" applyFont="1" applyBorder="1" applyAlignment="1">
      <alignment horizontal="center" vertical="center"/>
    </xf>
    <xf numFmtId="168" fontId="5" fillId="0" borderId="3" xfId="1" applyNumberFormat="1" applyFont="1" applyBorder="1" applyAlignment="1">
      <alignment horizontal="center" vertical="center"/>
    </xf>
    <xf numFmtId="168" fontId="5" fillId="0" borderId="5" xfId="1" applyNumberFormat="1" applyFont="1" applyBorder="1" applyAlignment="1">
      <alignment horizontal="center" vertical="center"/>
    </xf>
    <xf numFmtId="169" fontId="5" fillId="0" borderId="3" xfId="1" applyNumberFormat="1" applyFont="1" applyBorder="1" applyAlignment="1">
      <alignment vertical="center" wrapText="1"/>
    </xf>
    <xf numFmtId="169" fontId="5" fillId="0" borderId="5" xfId="1" applyNumberFormat="1" applyFont="1" applyBorder="1" applyAlignment="1">
      <alignment vertical="center" wrapText="1"/>
    </xf>
    <xf numFmtId="170" fontId="5" fillId="0" borderId="3" xfId="1" applyNumberFormat="1" applyFont="1" applyBorder="1" applyAlignment="1">
      <alignment horizontal="center" vertical="center"/>
    </xf>
    <xf numFmtId="170" fontId="5" fillId="0" borderId="4" xfId="1" applyNumberFormat="1" applyFont="1" applyBorder="1" applyAlignment="1">
      <alignment horizontal="center" vertical="center"/>
    </xf>
    <xf numFmtId="170" fontId="5" fillId="0" borderId="5" xfId="1" applyNumberFormat="1" applyFont="1" applyBorder="1" applyAlignment="1">
      <alignment horizontal="center" vertical="center"/>
    </xf>
    <xf numFmtId="171" fontId="5" fillId="0" borderId="0" xfId="0" applyNumberFormat="1" applyFont="1" applyBorder="1" applyAlignment="1">
      <alignment horizontal="center"/>
    </xf>
    <xf numFmtId="172" fontId="5" fillId="0" borderId="3" xfId="1" applyNumberFormat="1" applyFont="1" applyBorder="1" applyAlignment="1">
      <alignment vertical="center" wrapText="1"/>
    </xf>
    <xf numFmtId="172" fontId="5" fillId="0" borderId="5" xfId="1" applyNumberFormat="1" applyFont="1" applyBorder="1" applyAlignment="1">
      <alignment vertical="center" wrapText="1"/>
    </xf>
    <xf numFmtId="164" fontId="3" fillId="0" borderId="0" xfId="0" applyNumberFormat="1" applyFont="1" applyBorder="1" applyAlignment="1">
      <alignment vertical="center"/>
    </xf>
    <xf numFmtId="0" fontId="3" fillId="0" borderId="0" xfId="0" applyFont="1" applyBorder="1" applyAlignment="1">
      <alignment vertical="center"/>
    </xf>
    <xf numFmtId="0" fontId="3" fillId="0" borderId="0" xfId="0" applyFont="1" applyAlignment="1">
      <alignment vertical="center"/>
    </xf>
  </cellXfs>
  <cellStyles count="27">
    <cellStyle name="Обычный" xfId="0" builtinId="0"/>
    <cellStyle name="Обычный 10" xfId="2"/>
    <cellStyle name="Обычный 10 2" xfId="3"/>
    <cellStyle name="Обычный 11" xfId="4"/>
    <cellStyle name="Обычный 11 2" xfId="5"/>
    <cellStyle name="Обычный 12" xfId="6"/>
    <cellStyle name="Обычный 12 2" xfId="7"/>
    <cellStyle name="Обычный 13" xfId="8"/>
    <cellStyle name="Обычный 14" xfId="9"/>
    <cellStyle name="Обычный 2" xfId="10"/>
    <cellStyle name="Обычный 2 2" xfId="11"/>
    <cellStyle name="Обычный 3" xfId="12"/>
    <cellStyle name="Обычный 3 2" xfId="13"/>
    <cellStyle name="Обычный 4" xfId="14"/>
    <cellStyle name="Обычный 4 2" xfId="15"/>
    <cellStyle name="Обычный 5" xfId="16"/>
    <cellStyle name="Обычный 5 2" xfId="17"/>
    <cellStyle name="Обычный 6" xfId="18"/>
    <cellStyle name="Обычный 6 2" xfId="19"/>
    <cellStyle name="Обычный 7" xfId="20"/>
    <cellStyle name="Обычный 7 2" xfId="21"/>
    <cellStyle name="Обычный 8" xfId="22"/>
    <cellStyle name="Обычный 8 2" xfId="23"/>
    <cellStyle name="Обычный 9" xfId="24"/>
    <cellStyle name="Обычный 9 2" xfId="25"/>
    <cellStyle name="Финансовый" xfId="1" builtinId="3"/>
    <cellStyle name="Финансовый 2" xfId="26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53;&#1040;%2000.00.2021.xlsx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2020 год</v>
          </cell>
        </row>
        <row r="9">
          <cell r="Z9">
            <v>48.7</v>
          </cell>
          <cell r="AA9">
            <v>1859</v>
          </cell>
          <cell r="AB9">
            <v>38.9</v>
          </cell>
        </row>
        <row r="10">
          <cell r="Z10">
            <v>2.95</v>
          </cell>
          <cell r="AA10">
            <v>542</v>
          </cell>
          <cell r="AB10">
            <v>3.7</v>
          </cell>
        </row>
        <row r="11">
          <cell r="Z11">
            <v>50.6</v>
          </cell>
          <cell r="AA11">
            <v>3236</v>
          </cell>
          <cell r="AB11">
            <v>46.3</v>
          </cell>
        </row>
        <row r="12">
          <cell r="Z12">
            <v>10.1</v>
          </cell>
          <cell r="AA12">
            <v>835</v>
          </cell>
          <cell r="AB12">
            <v>11.9</v>
          </cell>
        </row>
        <row r="13">
          <cell r="Z13">
            <v>3.75</v>
          </cell>
          <cell r="AA13">
            <v>389</v>
          </cell>
          <cell r="AB13">
            <v>4.5</v>
          </cell>
        </row>
        <row r="14">
          <cell r="Z14">
            <v>0.6</v>
          </cell>
          <cell r="AA14">
            <v>261</v>
          </cell>
          <cell r="AB14">
            <v>2.9</v>
          </cell>
        </row>
        <row r="15">
          <cell r="Z15">
            <v>12.3</v>
          </cell>
          <cell r="AA15">
            <v>927</v>
          </cell>
          <cell r="AB15">
            <v>13.6</v>
          </cell>
        </row>
        <row r="16">
          <cell r="Z16">
            <v>19</v>
          </cell>
          <cell r="AA16">
            <v>1257</v>
          </cell>
          <cell r="AB16">
            <v>20.7</v>
          </cell>
        </row>
        <row r="17">
          <cell r="Z17">
            <v>1.0580000000000001</v>
          </cell>
          <cell r="AA17">
            <v>203</v>
          </cell>
          <cell r="AB17">
            <v>1.1000000000000001</v>
          </cell>
        </row>
        <row r="18">
          <cell r="Z18">
            <v>6.1</v>
          </cell>
          <cell r="AA18">
            <v>803</v>
          </cell>
          <cell r="AB18">
            <v>6.4</v>
          </cell>
        </row>
        <row r="19">
          <cell r="Z19">
            <v>1.4</v>
          </cell>
          <cell r="AA19">
            <v>120</v>
          </cell>
          <cell r="AB19">
            <v>0.7</v>
          </cell>
        </row>
        <row r="20">
          <cell r="Z20">
            <v>5.9</v>
          </cell>
          <cell r="AA20">
            <v>929</v>
          </cell>
          <cell r="AB20">
            <v>7.31</v>
          </cell>
        </row>
        <row r="21">
          <cell r="Z21">
            <v>7.6</v>
          </cell>
          <cell r="AA21">
            <v>765</v>
          </cell>
          <cell r="AB21">
            <v>10</v>
          </cell>
        </row>
        <row r="22">
          <cell r="Z22">
            <v>0.3</v>
          </cell>
          <cell r="AA22">
            <v>245</v>
          </cell>
          <cell r="AB22">
            <v>1</v>
          </cell>
        </row>
        <row r="23">
          <cell r="Z23">
            <v>203.7</v>
          </cell>
          <cell r="AA23">
            <v>10108</v>
          </cell>
          <cell r="AB23">
            <v>205.2</v>
          </cell>
        </row>
        <row r="24">
          <cell r="Z24">
            <v>0</v>
          </cell>
          <cell r="AA24">
            <v>501</v>
          </cell>
          <cell r="AB24">
            <v>7.4</v>
          </cell>
        </row>
        <row r="25">
          <cell r="Z25">
            <v>80.900000000000006</v>
          </cell>
          <cell r="AA25">
            <v>3958</v>
          </cell>
          <cell r="AB25">
            <v>79.599999999999994</v>
          </cell>
        </row>
        <row r="26">
          <cell r="Z26">
            <v>122.2</v>
          </cell>
          <cell r="AA26">
            <v>7240</v>
          </cell>
          <cell r="AB26">
            <v>128.69999999999999</v>
          </cell>
        </row>
        <row r="27">
          <cell r="Z27">
            <v>13.3</v>
          </cell>
          <cell r="AA27">
            <v>750</v>
          </cell>
          <cell r="AB27">
            <v>11.3</v>
          </cell>
        </row>
        <row r="28">
          <cell r="Z28">
            <v>39.799999999999997</v>
          </cell>
          <cell r="AA28">
            <v>2580</v>
          </cell>
          <cell r="AB28">
            <v>41.6</v>
          </cell>
        </row>
        <row r="29">
          <cell r="Z29">
            <v>98.4</v>
          </cell>
          <cell r="AA29">
            <v>9666</v>
          </cell>
          <cell r="AB29">
            <v>129.1</v>
          </cell>
        </row>
        <row r="30">
          <cell r="Z30">
            <v>7.6</v>
          </cell>
          <cell r="AA30">
            <v>505</v>
          </cell>
          <cell r="AB30">
            <v>5.9</v>
          </cell>
        </row>
        <row r="31">
          <cell r="Z31">
            <v>25.6</v>
          </cell>
          <cell r="AA31">
            <v>1800</v>
          </cell>
          <cell r="AB31">
            <v>30.8</v>
          </cell>
        </row>
        <row r="32">
          <cell r="Z32">
            <v>0.8</v>
          </cell>
          <cell r="AA32">
            <v>75</v>
          </cell>
          <cell r="AB32">
            <v>0.6</v>
          </cell>
        </row>
        <row r="33">
          <cell r="Z33">
            <v>43.7</v>
          </cell>
          <cell r="AA33">
            <v>3508</v>
          </cell>
          <cell r="AB33">
            <v>54.9</v>
          </cell>
        </row>
        <row r="34">
          <cell r="Z34">
            <v>10</v>
          </cell>
          <cell r="AA34">
            <v>718</v>
          </cell>
          <cell r="AB34">
            <v>9.8000000000000007</v>
          </cell>
        </row>
        <row r="35">
          <cell r="Z35">
            <v>11.6</v>
          </cell>
          <cell r="AA35">
            <v>3156</v>
          </cell>
          <cell r="AB35">
            <v>43.8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</v>
          </cell>
          <cell r="AA37">
            <v>106</v>
          </cell>
          <cell r="AB37">
            <v>1</v>
          </cell>
        </row>
        <row r="38">
          <cell r="Z38">
            <v>187</v>
          </cell>
          <cell r="AA38">
            <v>7322</v>
          </cell>
          <cell r="AB38">
            <v>179.8</v>
          </cell>
        </row>
        <row r="39">
          <cell r="Z39">
            <v>7.3</v>
          </cell>
          <cell r="AA39">
            <v>440</v>
          </cell>
          <cell r="AB39">
            <v>7.1</v>
          </cell>
        </row>
        <row r="40">
          <cell r="Z40">
            <v>16.8</v>
          </cell>
          <cell r="AA40">
            <v>1932</v>
          </cell>
          <cell r="AB40">
            <v>23.6</v>
          </cell>
        </row>
        <row r="41">
          <cell r="Z41">
            <v>139.6</v>
          </cell>
          <cell r="AA41">
            <v>4206</v>
          </cell>
          <cell r="AB41">
            <v>84.9</v>
          </cell>
        </row>
        <row r="42">
          <cell r="Z42">
            <v>0</v>
          </cell>
          <cell r="AA42">
            <v>49</v>
          </cell>
          <cell r="AB42">
            <v>0.05</v>
          </cell>
        </row>
        <row r="43">
          <cell r="Z43">
            <v>1179.6579999999999</v>
          </cell>
          <cell r="AA43">
            <v>70991</v>
          </cell>
          <cell r="AB43">
            <v>1214.1599999999996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indexed="10"/>
    <pageSetUpPr fitToPage="1"/>
  </sheetPr>
  <dimension ref="A1:W74"/>
  <sheetViews>
    <sheetView tabSelected="1" topLeftCell="A2" zoomScale="70" zoomScaleNormal="70" zoomScaleSheetLayoutView="80" workbookViewId="0">
      <selection activeCell="A2" sqref="A2:L66"/>
    </sheetView>
  </sheetViews>
  <sheetFormatPr defaultColWidth="7.140625" defaultRowHeight="15"/>
  <cols>
    <col min="1" max="1" width="26" style="2" customWidth="1"/>
    <col min="2" max="2" width="12.140625" style="2" customWidth="1"/>
    <col min="3" max="3" width="10.28515625" style="2" customWidth="1"/>
    <col min="4" max="4" width="10.5703125" style="2" customWidth="1"/>
    <col min="5" max="5" width="11.7109375" style="2" customWidth="1"/>
    <col min="6" max="6" width="11.85546875" style="2" customWidth="1"/>
    <col min="7" max="7" width="11.5703125" style="2" customWidth="1"/>
    <col min="8" max="8" width="12.140625" style="2" customWidth="1"/>
    <col min="9" max="9" width="11.7109375" style="2" customWidth="1"/>
    <col min="10" max="10" width="11.140625" style="2" customWidth="1"/>
    <col min="11" max="11" width="12.140625" style="2" customWidth="1"/>
    <col min="12" max="12" width="20.140625" style="2" customWidth="1"/>
    <col min="13" max="13" width="9.42578125" style="2" hidden="1" customWidth="1"/>
    <col min="14" max="14" width="0.42578125" style="2" hidden="1" customWidth="1"/>
    <col min="15" max="15" width="7.5703125" style="2" hidden="1" customWidth="1"/>
    <col min="16" max="16384" width="7.140625" style="2"/>
  </cols>
  <sheetData>
    <row r="1" spans="1:23" ht="10.5" hidden="1" customHeight="1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2022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2020 год</v>
      </c>
      <c r="O8" s="39"/>
    </row>
    <row r="9" spans="1:23" ht="18" customHeight="1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5">
      <c r="A11" s="62" t="s">
        <v>21</v>
      </c>
      <c r="B11" s="63">
        <v>48.7</v>
      </c>
      <c r="C11" s="63">
        <v>0</v>
      </c>
      <c r="D11" s="63">
        <v>44.7</v>
      </c>
      <c r="E11" s="64">
        <v>1832</v>
      </c>
      <c r="F11" s="64">
        <v>2031</v>
      </c>
      <c r="G11" s="63">
        <v>26.58296943231441</v>
      </c>
      <c r="H11" s="65">
        <v>0</v>
      </c>
      <c r="I11" s="63">
        <v>22.008862629246678</v>
      </c>
      <c r="J11" s="63">
        <v>4</v>
      </c>
      <c r="K11" s="63">
        <v>4.5741068030677319</v>
      </c>
      <c r="L11" s="63">
        <v>49.61</v>
      </c>
      <c r="M11" s="66">
        <f>'[1]Исходный для набора'!Z9</f>
        <v>48.7</v>
      </c>
      <c r="N11" s="67">
        <f>'[1]Исходный для набора'!AA9</f>
        <v>1859</v>
      </c>
      <c r="O11" s="66">
        <f>'[1]Исходный для набора'!AB9</f>
        <v>38.9</v>
      </c>
    </row>
    <row r="12" spans="1:23" ht="16.5">
      <c r="A12" s="62" t="s">
        <v>22</v>
      </c>
      <c r="B12" s="63">
        <v>203.7</v>
      </c>
      <c r="C12" s="63">
        <v>0</v>
      </c>
      <c r="D12" s="63">
        <v>193.2</v>
      </c>
      <c r="E12" s="64">
        <v>10626</v>
      </c>
      <c r="F12" s="64">
        <v>10626</v>
      </c>
      <c r="G12" s="63">
        <v>19.169960474308301</v>
      </c>
      <c r="H12" s="65">
        <v>0</v>
      </c>
      <c r="I12" s="63">
        <v>18.18181818181818</v>
      </c>
      <c r="J12" s="63">
        <v>10.5</v>
      </c>
      <c r="K12" s="63">
        <v>0.98814229249012087</v>
      </c>
      <c r="L12" s="63">
        <v>233.3</v>
      </c>
      <c r="M12" s="66">
        <f>'[1]Исходный для набора'!Z23</f>
        <v>203.7</v>
      </c>
      <c r="N12" s="67">
        <f>'[1]Исходный для набора'!AA23</f>
        <v>10108</v>
      </c>
      <c r="O12" s="66">
        <f>'[1]Исходный для набора'!AB23</f>
        <v>205.2</v>
      </c>
    </row>
    <row r="13" spans="1:23" ht="16.5">
      <c r="A13" s="62" t="s">
        <v>23</v>
      </c>
      <c r="B13" s="63">
        <v>12.4</v>
      </c>
      <c r="C13" s="63">
        <v>9.9999999999999645E-2</v>
      </c>
      <c r="D13" s="63">
        <v>12.9</v>
      </c>
      <c r="E13" s="64">
        <v>996</v>
      </c>
      <c r="F13" s="64">
        <v>927</v>
      </c>
      <c r="G13" s="63">
        <v>12.449799196787149</v>
      </c>
      <c r="H13" s="65">
        <v>0.10040160642570228</v>
      </c>
      <c r="I13" s="63">
        <v>13.915857605177994</v>
      </c>
      <c r="J13" s="63">
        <v>-0.5</v>
      </c>
      <c r="K13" s="63">
        <v>-1.466058408390845</v>
      </c>
      <c r="L13" s="63">
        <v>8.3000000000000007</v>
      </c>
      <c r="M13" s="66">
        <f>'[1]Исходный для набора'!Z15</f>
        <v>12.3</v>
      </c>
      <c r="N13" s="67">
        <f>'[1]Исходный для набора'!AA15</f>
        <v>927</v>
      </c>
      <c r="O13" s="66">
        <f>'[1]Исходный для набора'!AB15</f>
        <v>13.6</v>
      </c>
    </row>
    <row r="14" spans="1:23" ht="15" hidden="1" customHeight="1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5">
      <c r="A15" s="62" t="s">
        <v>25</v>
      </c>
      <c r="B15" s="63">
        <v>5.9</v>
      </c>
      <c r="C15" s="63">
        <v>0</v>
      </c>
      <c r="D15" s="63">
        <v>7.2</v>
      </c>
      <c r="E15" s="64">
        <v>1093</v>
      </c>
      <c r="F15" s="64">
        <v>930</v>
      </c>
      <c r="G15" s="63">
        <v>5.3979871912168349</v>
      </c>
      <c r="H15" s="65">
        <v>0</v>
      </c>
      <c r="I15" s="63">
        <v>7.741935483870968</v>
      </c>
      <c r="J15" s="63">
        <v>-1.2999999999999998</v>
      </c>
      <c r="K15" s="63">
        <v>-2.3439482926541331</v>
      </c>
      <c r="L15" s="63">
        <v>5.3</v>
      </c>
      <c r="M15" s="66">
        <f>'[1]Исходный для набора'!Z20</f>
        <v>5.9</v>
      </c>
      <c r="N15" s="67">
        <f>'[1]Исходный для набора'!AA20</f>
        <v>929</v>
      </c>
      <c r="O15" s="66">
        <f>'[1]Исходный для набора'!AB20</f>
        <v>7.31</v>
      </c>
    </row>
    <row r="16" spans="1:23" ht="16.5">
      <c r="A16" s="62" t="s">
        <v>26</v>
      </c>
      <c r="B16" s="63">
        <v>7.6449999999999996</v>
      </c>
      <c r="C16" s="63">
        <v>4.4999999999999929E-2</v>
      </c>
      <c r="D16" s="63">
        <v>7</v>
      </c>
      <c r="E16" s="64">
        <v>610</v>
      </c>
      <c r="F16" s="64">
        <v>515</v>
      </c>
      <c r="G16" s="63">
        <v>12.532786885245901</v>
      </c>
      <c r="H16" s="65">
        <v>7.3770491803278659E-2</v>
      </c>
      <c r="I16" s="63">
        <v>13.592233009708737</v>
      </c>
      <c r="J16" s="63">
        <v>0.64499999999999957</v>
      </c>
      <c r="K16" s="63">
        <v>-1.0594461244628359</v>
      </c>
      <c r="L16" s="63">
        <v>6.4</v>
      </c>
      <c r="M16" s="66">
        <f>'[1]Исходный для набора'!Z30</f>
        <v>7.6</v>
      </c>
      <c r="N16" s="67">
        <f>'[1]Исходный для набора'!AA30</f>
        <v>505</v>
      </c>
      <c r="O16" s="66">
        <f>'[1]Исходный для набора'!AB30</f>
        <v>5.9</v>
      </c>
    </row>
    <row r="17" spans="1:21" ht="16.5">
      <c r="A17" s="62" t="s">
        <v>27</v>
      </c>
      <c r="B17" s="63">
        <v>7.6</v>
      </c>
      <c r="C17" s="63">
        <v>0</v>
      </c>
      <c r="D17" s="63">
        <v>14.7</v>
      </c>
      <c r="E17" s="64">
        <v>460</v>
      </c>
      <c r="F17" s="64">
        <v>791</v>
      </c>
      <c r="G17" s="63">
        <v>16.521739130434781</v>
      </c>
      <c r="H17" s="65">
        <v>0</v>
      </c>
      <c r="I17" s="63">
        <v>18.584070796460178</v>
      </c>
      <c r="J17" s="63">
        <v>-7.1</v>
      </c>
      <c r="K17" s="63">
        <v>-2.062331666025397</v>
      </c>
      <c r="L17" s="63">
        <v>8.4</v>
      </c>
      <c r="M17" s="66">
        <f>'[1]Исходный для набора'!Z21</f>
        <v>7.6</v>
      </c>
      <c r="N17" s="67">
        <f>'[1]Исходный для набора'!AA21</f>
        <v>765</v>
      </c>
      <c r="O17" s="66">
        <f>'[1]Исходный для набора'!AB21</f>
        <v>10</v>
      </c>
    </row>
    <row r="18" spans="1:21" ht="16.5">
      <c r="A18" s="62" t="s">
        <v>28</v>
      </c>
      <c r="B18" s="63">
        <v>43.7</v>
      </c>
      <c r="C18" s="63">
        <v>0</v>
      </c>
      <c r="D18" s="63">
        <v>54.3</v>
      </c>
      <c r="E18" s="64">
        <v>2678</v>
      </c>
      <c r="F18" s="64">
        <v>3379</v>
      </c>
      <c r="G18" s="63">
        <v>16.318147871545932</v>
      </c>
      <c r="H18" s="65">
        <v>0</v>
      </c>
      <c r="I18" s="63">
        <v>16.06984314886061</v>
      </c>
      <c r="J18" s="63">
        <v>-10.599999999999994</v>
      </c>
      <c r="K18" s="63">
        <v>0.24830472268532233</v>
      </c>
      <c r="L18" s="63">
        <v>57.5</v>
      </c>
      <c r="M18" s="66">
        <f>'[1]Исходный для набора'!Z33</f>
        <v>43.7</v>
      </c>
      <c r="N18" s="67">
        <f>'[1]Исходный для набора'!AA33</f>
        <v>3508</v>
      </c>
      <c r="O18" s="66">
        <f>'[1]Исходный для набора'!AB33</f>
        <v>54.9</v>
      </c>
    </row>
    <row r="19" spans="1:21" ht="16.5">
      <c r="A19" s="62" t="s">
        <v>29</v>
      </c>
      <c r="B19" s="63">
        <v>10.1</v>
      </c>
      <c r="C19" s="63">
        <v>9.9999999999999645E-2</v>
      </c>
      <c r="D19" s="63">
        <v>9.6</v>
      </c>
      <c r="E19" s="64">
        <v>796</v>
      </c>
      <c r="F19" s="64">
        <v>728</v>
      </c>
      <c r="G19" s="63">
        <v>12.688442211055275</v>
      </c>
      <c r="H19" s="65">
        <v>0.12562814070351536</v>
      </c>
      <c r="I19" s="63">
        <v>13.186813186813186</v>
      </c>
      <c r="J19" s="63">
        <v>0.5</v>
      </c>
      <c r="K19" s="63">
        <v>-0.49837097575791134</v>
      </c>
      <c r="L19" s="63">
        <v>9.6</v>
      </c>
      <c r="M19" s="66">
        <f>'[1]Исходный для набора'!Z34</f>
        <v>10</v>
      </c>
      <c r="N19" s="67">
        <f>'[1]Исходный для набора'!AA34</f>
        <v>718</v>
      </c>
      <c r="O19" s="66">
        <f>'[1]Исходный для набора'!AB34</f>
        <v>9.8000000000000007</v>
      </c>
      <c r="U19" s="68"/>
    </row>
    <row r="20" spans="1:21" ht="16.5">
      <c r="A20" s="62" t="s">
        <v>30</v>
      </c>
      <c r="B20" s="63">
        <v>7.3</v>
      </c>
      <c r="C20" s="63">
        <v>0</v>
      </c>
      <c r="D20" s="63">
        <v>7.2</v>
      </c>
      <c r="E20" s="64">
        <v>440</v>
      </c>
      <c r="F20" s="64">
        <v>440</v>
      </c>
      <c r="G20" s="63">
        <v>16.59090909090909</v>
      </c>
      <c r="H20" s="65">
        <v>0</v>
      </c>
      <c r="I20" s="63">
        <v>16.363636363636363</v>
      </c>
      <c r="J20" s="63">
        <v>9.9999999999999645E-2</v>
      </c>
      <c r="K20" s="63">
        <v>0.22727272727272663</v>
      </c>
      <c r="L20" s="63">
        <v>6.2</v>
      </c>
      <c r="M20" s="66">
        <f>'[1]Исходный для набора'!Z39</f>
        <v>7.3</v>
      </c>
      <c r="N20" s="67">
        <f>'[1]Исходный для набора'!AA39</f>
        <v>440</v>
      </c>
      <c r="O20" s="66">
        <f>'[1]Исходный для набора'!AB39</f>
        <v>7.1</v>
      </c>
    </row>
    <row r="21" spans="1:21" ht="16.5">
      <c r="A21" s="69" t="s">
        <v>31</v>
      </c>
      <c r="B21" s="70">
        <v>347.04499999999996</v>
      </c>
      <c r="C21" s="70">
        <v>0.2449999999999477</v>
      </c>
      <c r="D21" s="70">
        <v>350.8</v>
      </c>
      <c r="E21" s="71">
        <v>19531</v>
      </c>
      <c r="F21" s="71">
        <v>20367</v>
      </c>
      <c r="G21" s="70">
        <v>17.768931442322458</v>
      </c>
      <c r="H21" s="72">
        <v>1.2544160565251872E-2</v>
      </c>
      <c r="I21" s="70">
        <v>17.22394068836844</v>
      </c>
      <c r="J21" s="70">
        <v>-3.7550000000000523</v>
      </c>
      <c r="K21" s="73">
        <v>0.54499075395401775</v>
      </c>
      <c r="L21" s="70">
        <v>384.61</v>
      </c>
      <c r="M21" s="66">
        <f>SUM(M11:M20)</f>
        <v>346.8</v>
      </c>
      <c r="N21" s="74">
        <f>SUM(N11:N20)</f>
        <v>19759</v>
      </c>
      <c r="O21" s="75">
        <f>SUM(O11:O20)</f>
        <v>352.71</v>
      </c>
    </row>
    <row r="22" spans="1:21" ht="16.5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5">
      <c r="A23" s="62" t="s">
        <v>32</v>
      </c>
      <c r="B23" s="63">
        <v>10.199999999999999</v>
      </c>
      <c r="C23" s="63">
        <v>9.9999999999999645E-2</v>
      </c>
      <c r="D23" s="63">
        <v>12.5</v>
      </c>
      <c r="E23" s="64">
        <v>735</v>
      </c>
      <c r="F23" s="64">
        <v>803</v>
      </c>
      <c r="G23" s="63">
        <v>13.877551020408163</v>
      </c>
      <c r="H23" s="65">
        <v>0.13605442176870852</v>
      </c>
      <c r="I23" s="63">
        <v>15.566625155666252</v>
      </c>
      <c r="J23" s="63">
        <v>-2.3000000000000007</v>
      </c>
      <c r="K23" s="63">
        <v>-1.6890741352580889</v>
      </c>
      <c r="L23" s="63">
        <v>9.6999999999999993</v>
      </c>
      <c r="M23" s="66">
        <f>'[1]Исходный для набора'!Z12</f>
        <v>10.1</v>
      </c>
      <c r="N23" s="67">
        <f>'[1]Исходный для набора'!AA12</f>
        <v>835</v>
      </c>
      <c r="O23" s="66">
        <f>'[1]Исходный для набора'!AB12</f>
        <v>11.9</v>
      </c>
    </row>
    <row r="24" spans="1:21" ht="16.5">
      <c r="A24" s="62" t="s">
        <v>33</v>
      </c>
      <c r="B24" s="63">
        <v>50.1</v>
      </c>
      <c r="C24" s="63">
        <v>-0.5</v>
      </c>
      <c r="D24" s="63">
        <v>45.9</v>
      </c>
      <c r="E24" s="64">
        <v>3333</v>
      </c>
      <c r="F24" s="64">
        <v>3257</v>
      </c>
      <c r="G24" s="63">
        <v>15.03150315031503</v>
      </c>
      <c r="H24" s="65">
        <v>-0.1500150015001509</v>
      </c>
      <c r="I24" s="63">
        <v>14.092723365059872</v>
      </c>
      <c r="J24" s="63">
        <v>4.2000000000000028</v>
      </c>
      <c r="K24" s="63">
        <v>0.93877978525515893</v>
      </c>
      <c r="L24" s="63">
        <v>58.4</v>
      </c>
      <c r="M24" s="66">
        <f>'[1]Исходный для набора'!Z11</f>
        <v>50.6</v>
      </c>
      <c r="N24" s="67">
        <f>'[1]Исходный для набора'!AA11</f>
        <v>3236</v>
      </c>
      <c r="O24" s="66">
        <f>'[1]Исходный для набора'!AB11</f>
        <v>46.3</v>
      </c>
    </row>
    <row r="25" spans="1:21" ht="16.5">
      <c r="A25" s="62" t="s">
        <v>34</v>
      </c>
      <c r="B25" s="63">
        <v>11.8</v>
      </c>
      <c r="C25" s="63">
        <v>0.20000000000000107</v>
      </c>
      <c r="D25" s="63">
        <v>27.1</v>
      </c>
      <c r="E25" s="64">
        <v>1199</v>
      </c>
      <c r="F25" s="64">
        <v>3008</v>
      </c>
      <c r="G25" s="63">
        <v>9.8415346121768152</v>
      </c>
      <c r="H25" s="65">
        <v>0.16680567139282942</v>
      </c>
      <c r="I25" s="63">
        <v>9.0093085106382986</v>
      </c>
      <c r="J25" s="63">
        <v>-15.3</v>
      </c>
      <c r="K25" s="63">
        <v>0.83222610153851662</v>
      </c>
      <c r="L25" s="63">
        <v>12.5</v>
      </c>
      <c r="M25" s="66">
        <f>'[1]Исходный для набора'!Z35</f>
        <v>11.6</v>
      </c>
      <c r="N25" s="67">
        <f>'[1]Исходный для набора'!AA35</f>
        <v>3156</v>
      </c>
      <c r="O25" s="66">
        <f>'[1]Исходный для набора'!AB35</f>
        <v>43.8</v>
      </c>
    </row>
    <row r="26" spans="1:21" ht="16.5">
      <c r="A26" s="62" t="s">
        <v>35</v>
      </c>
      <c r="B26" s="63">
        <v>19.100000000000001</v>
      </c>
      <c r="C26" s="63">
        <v>0.10000000000000142</v>
      </c>
      <c r="D26" s="63">
        <v>21.8</v>
      </c>
      <c r="E26" s="64">
        <v>1271</v>
      </c>
      <c r="F26" s="64">
        <v>1258</v>
      </c>
      <c r="G26" s="63">
        <v>15.027537372147915</v>
      </c>
      <c r="H26" s="65">
        <v>7.8678206136899576E-2</v>
      </c>
      <c r="I26" s="63">
        <v>17.329093799682035</v>
      </c>
      <c r="J26" s="63">
        <v>-2.6999999999999993</v>
      </c>
      <c r="K26" s="63">
        <v>-2.3015564275341198</v>
      </c>
      <c r="L26" s="63">
        <v>19.899999999999999</v>
      </c>
      <c r="M26" s="66">
        <f>'[1]Исходный для набора'!Z16</f>
        <v>19</v>
      </c>
      <c r="N26" s="67">
        <f>'[1]Исходный для набора'!AA16</f>
        <v>1257</v>
      </c>
      <c r="O26" s="66">
        <f>'[1]Исходный для набора'!AB16</f>
        <v>20.7</v>
      </c>
    </row>
    <row r="27" spans="1:21" ht="16.5">
      <c r="A27" s="62" t="s">
        <v>36</v>
      </c>
      <c r="B27" s="63">
        <v>3.75</v>
      </c>
      <c r="C27" s="63">
        <v>0</v>
      </c>
      <c r="D27" s="63">
        <v>4.47</v>
      </c>
      <c r="E27" s="64">
        <v>378</v>
      </c>
      <c r="F27" s="64">
        <v>324</v>
      </c>
      <c r="G27" s="63">
        <v>9.9206349206349209</v>
      </c>
      <c r="H27" s="65">
        <v>0</v>
      </c>
      <c r="I27" s="63">
        <v>13.796296296296296</v>
      </c>
      <c r="J27" s="63">
        <v>-0.71999999999999975</v>
      </c>
      <c r="K27" s="63">
        <v>-3.8756613756613749</v>
      </c>
      <c r="L27" s="63">
        <v>3.2</v>
      </c>
      <c r="M27" s="66">
        <f>'[1]Исходный для набора'!Z13</f>
        <v>3.75</v>
      </c>
      <c r="N27" s="67">
        <f>'[1]Исходный для набора'!AA13</f>
        <v>389</v>
      </c>
      <c r="O27" s="66">
        <f>'[1]Исходный для набора'!AB13</f>
        <v>4.5</v>
      </c>
    </row>
    <row r="28" spans="1:21" ht="16.5">
      <c r="A28" s="62" t="s">
        <v>37</v>
      </c>
      <c r="B28" s="63">
        <v>13.1</v>
      </c>
      <c r="C28" s="63">
        <v>-0.20000000000000107</v>
      </c>
      <c r="D28" s="63">
        <v>11</v>
      </c>
      <c r="E28" s="64">
        <v>760</v>
      </c>
      <c r="F28" s="64">
        <v>760</v>
      </c>
      <c r="G28" s="63">
        <v>17.236842105263158</v>
      </c>
      <c r="H28" s="65">
        <v>-0.26315789473684248</v>
      </c>
      <c r="I28" s="63">
        <v>14.473684210526315</v>
      </c>
      <c r="J28" s="63">
        <v>2.0999999999999996</v>
      </c>
      <c r="K28" s="63">
        <v>2.7631578947368425</v>
      </c>
      <c r="L28" s="63">
        <v>18</v>
      </c>
      <c r="M28" s="66">
        <f>'[1]Исходный для набора'!Z27</f>
        <v>13.3</v>
      </c>
      <c r="N28" s="67">
        <f>'[1]Исходный для набора'!AA27</f>
        <v>750</v>
      </c>
      <c r="O28" s="66">
        <f>'[1]Исходный для набора'!AB27</f>
        <v>11.3</v>
      </c>
    </row>
    <row r="29" spans="1:21" s="76" customFormat="1" ht="14.25" customHeight="1">
      <c r="A29" s="69" t="s">
        <v>31</v>
      </c>
      <c r="B29" s="70">
        <v>108.04999999999998</v>
      </c>
      <c r="C29" s="70">
        <v>-0.30000000000001137</v>
      </c>
      <c r="D29" s="70">
        <v>122.77</v>
      </c>
      <c r="E29" s="71">
        <v>7676</v>
      </c>
      <c r="F29" s="71">
        <v>9410</v>
      </c>
      <c r="G29" s="70">
        <v>14.076341844710784</v>
      </c>
      <c r="H29" s="72">
        <v>-3.9082855653989057E-2</v>
      </c>
      <c r="I29" s="70">
        <v>13.046758767268864</v>
      </c>
      <c r="J29" s="70">
        <v>-14.720000000000013</v>
      </c>
      <c r="K29" s="73">
        <v>1.0295830774419201</v>
      </c>
      <c r="L29" s="70">
        <v>121.7</v>
      </c>
      <c r="M29" s="75">
        <f>SUM(M23:M28)</f>
        <v>108.35</v>
      </c>
      <c r="N29" s="74">
        <f>SUM(N23:N28)</f>
        <v>9623</v>
      </c>
      <c r="O29" s="75">
        <f>SUM(O23:O28)</f>
        <v>138.5</v>
      </c>
    </row>
    <row r="30" spans="1:21" s="76" customFormat="1" ht="14.25" customHeight="1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>
      <c r="A31" s="62" t="s">
        <v>38</v>
      </c>
      <c r="B31" s="63">
        <v>2.95</v>
      </c>
      <c r="C31" s="63">
        <v>0</v>
      </c>
      <c r="D31" s="63">
        <v>3.2</v>
      </c>
      <c r="E31" s="64">
        <v>360</v>
      </c>
      <c r="F31" s="64">
        <v>542</v>
      </c>
      <c r="G31" s="63">
        <v>8.1944444444444446</v>
      </c>
      <c r="H31" s="65">
        <v>0</v>
      </c>
      <c r="I31" s="63">
        <v>5.9040590405904068</v>
      </c>
      <c r="J31" s="63">
        <v>-0.25</v>
      </c>
      <c r="K31" s="63">
        <v>2.2903854038540379</v>
      </c>
      <c r="L31" s="63">
        <v>2.496</v>
      </c>
      <c r="M31" s="66">
        <f>'[1]Исходный для набора'!Z10</f>
        <v>2.95</v>
      </c>
      <c r="N31" s="67">
        <f>'[1]Исходный для набора'!AA10</f>
        <v>542</v>
      </c>
      <c r="O31" s="66">
        <f>'[1]Исходный для набора'!AB10</f>
        <v>3.7</v>
      </c>
    </row>
    <row r="32" spans="1:21" ht="16.5">
      <c r="A32" s="62" t="s">
        <v>39</v>
      </c>
      <c r="B32" s="63">
        <v>0.64</v>
      </c>
      <c r="C32" s="63">
        <v>4.0000000000000036E-2</v>
      </c>
      <c r="D32" s="63">
        <v>2.4</v>
      </c>
      <c r="E32" s="64">
        <v>58</v>
      </c>
      <c r="F32" s="64">
        <v>294</v>
      </c>
      <c r="G32" s="63">
        <v>11.03448275862069</v>
      </c>
      <c r="H32" s="65">
        <v>0.68965517241379359</v>
      </c>
      <c r="I32" s="63">
        <v>8.1632653061224474</v>
      </c>
      <c r="J32" s="63">
        <v>-1.7599999999999998</v>
      </c>
      <c r="K32" s="63">
        <v>2.871217452498243</v>
      </c>
      <c r="L32" s="63">
        <v>0.68</v>
      </c>
      <c r="M32" s="66">
        <f>'[1]Исходный для набора'!Z14</f>
        <v>0.6</v>
      </c>
      <c r="N32" s="67">
        <f>'[1]Исходный для набора'!AA14</f>
        <v>261</v>
      </c>
      <c r="O32" s="66">
        <f>'[1]Исходный для набора'!AB14</f>
        <v>2.9</v>
      </c>
    </row>
    <row r="33" spans="1:15" ht="16.5">
      <c r="A33" s="62" t="s">
        <v>40</v>
      </c>
      <c r="B33" s="63">
        <v>1</v>
      </c>
      <c r="C33" s="63">
        <v>0</v>
      </c>
      <c r="D33" s="63">
        <v>1.1000000000000001</v>
      </c>
      <c r="E33" s="64">
        <v>100</v>
      </c>
      <c r="F33" s="64">
        <v>100</v>
      </c>
      <c r="G33" s="63">
        <v>10</v>
      </c>
      <c r="H33" s="65">
        <v>0</v>
      </c>
      <c r="I33" s="63">
        <v>11.000000000000002</v>
      </c>
      <c r="J33" s="63">
        <v>-0.10000000000000009</v>
      </c>
      <c r="K33" s="63">
        <v>-1.0000000000000018</v>
      </c>
      <c r="L33" s="63">
        <v>0.5</v>
      </c>
      <c r="M33" s="66">
        <f>'[1]Исходный для набора'!Z37</f>
        <v>1</v>
      </c>
      <c r="N33" s="67">
        <f>'[1]Исходный для набора'!AA37</f>
        <v>106</v>
      </c>
      <c r="O33" s="66">
        <f>'[1]Исходный для набора'!AB37</f>
        <v>1</v>
      </c>
    </row>
    <row r="34" spans="1:15" ht="16.5">
      <c r="A34" s="62" t="s">
        <v>41</v>
      </c>
      <c r="B34" s="63">
        <v>98</v>
      </c>
      <c r="C34" s="63">
        <v>-0.40000000000000568</v>
      </c>
      <c r="D34" s="63">
        <v>121.1</v>
      </c>
      <c r="E34" s="64">
        <v>5774</v>
      </c>
      <c r="F34" s="64">
        <v>9037</v>
      </c>
      <c r="G34" s="63">
        <v>16.972635954277795</v>
      </c>
      <c r="H34" s="65">
        <v>-6.9276065119503016E-2</v>
      </c>
      <c r="I34" s="63">
        <v>13.400464756003098</v>
      </c>
      <c r="J34" s="63">
        <v>-23.099999999999994</v>
      </c>
      <c r="K34" s="63">
        <v>3.5721711982746971</v>
      </c>
      <c r="L34" s="63">
        <v>100.4</v>
      </c>
      <c r="M34" s="66">
        <f>'[1]Исходный для набора'!Z29</f>
        <v>98.4</v>
      </c>
      <c r="N34" s="67">
        <f>'[1]Исходный для набора'!AA29</f>
        <v>9666</v>
      </c>
      <c r="O34" s="66">
        <f>'[1]Исходный для набора'!AB29</f>
        <v>129.1</v>
      </c>
    </row>
    <row r="35" spans="1:15" ht="16.5">
      <c r="A35" s="62" t="s">
        <v>42</v>
      </c>
      <c r="B35" s="63">
        <v>186.5</v>
      </c>
      <c r="C35" s="63">
        <v>-0.5</v>
      </c>
      <c r="D35" s="63">
        <v>177.9</v>
      </c>
      <c r="E35" s="64">
        <v>7269</v>
      </c>
      <c r="F35" s="64">
        <v>7119</v>
      </c>
      <c r="G35" s="63">
        <v>25.656899160819922</v>
      </c>
      <c r="H35" s="65">
        <v>-6.8785252441873723E-2</v>
      </c>
      <c r="I35" s="63">
        <v>24.989464812473663</v>
      </c>
      <c r="J35" s="63">
        <v>8.5999999999999943</v>
      </c>
      <c r="K35" s="63">
        <v>0.66743434834625859</v>
      </c>
      <c r="L35" s="63">
        <v>181.3</v>
      </c>
      <c r="M35" s="66">
        <f>'[1]Исходный для набора'!Z38</f>
        <v>187</v>
      </c>
      <c r="N35" s="67">
        <f>'[1]Исходный для набора'!AA38</f>
        <v>7322</v>
      </c>
      <c r="O35" s="66">
        <f>'[1]Исходный для набора'!AB38</f>
        <v>179.8</v>
      </c>
    </row>
    <row r="36" spans="1:15" ht="16.5">
      <c r="A36" s="62" t="s">
        <v>43</v>
      </c>
      <c r="B36" s="63">
        <v>16.899999999999999</v>
      </c>
      <c r="C36" s="63">
        <v>9.9999999999997868E-2</v>
      </c>
      <c r="D36" s="63">
        <v>17.8</v>
      </c>
      <c r="E36" s="64">
        <v>1421</v>
      </c>
      <c r="F36" s="64">
        <v>1859</v>
      </c>
      <c r="G36" s="63">
        <v>11.893033075299083</v>
      </c>
      <c r="H36" s="65">
        <v>7.0372976776914342E-2</v>
      </c>
      <c r="I36" s="63">
        <v>9.5750403442711125</v>
      </c>
      <c r="J36" s="63">
        <v>-0.90000000000000213</v>
      </c>
      <c r="K36" s="63">
        <v>2.3179927310279709</v>
      </c>
      <c r="L36" s="63">
        <v>17.399999999999999</v>
      </c>
      <c r="M36" s="66">
        <f>'[1]Исходный для набора'!Z40</f>
        <v>16.8</v>
      </c>
      <c r="N36" s="67">
        <f>'[1]Исходный для набора'!AA40</f>
        <v>1932</v>
      </c>
      <c r="O36" s="66">
        <f>'[1]Исходный для набора'!AB40</f>
        <v>23.6</v>
      </c>
    </row>
    <row r="37" spans="1:15" ht="16.5">
      <c r="A37" s="62" t="s">
        <v>44</v>
      </c>
      <c r="B37" s="63">
        <v>27.1</v>
      </c>
      <c r="C37" s="63">
        <v>1.5</v>
      </c>
      <c r="D37" s="63">
        <v>30.1</v>
      </c>
      <c r="E37" s="64">
        <v>1500</v>
      </c>
      <c r="F37" s="64">
        <v>1800</v>
      </c>
      <c r="G37" s="63">
        <v>18.06666666666667</v>
      </c>
      <c r="H37" s="65">
        <v>1.0000000000000036</v>
      </c>
      <c r="I37" s="63">
        <v>16.722222222222221</v>
      </c>
      <c r="J37" s="63">
        <v>-3</v>
      </c>
      <c r="K37" s="63">
        <v>1.3444444444444485</v>
      </c>
      <c r="L37" s="63">
        <v>26.9</v>
      </c>
      <c r="M37" s="66">
        <f>'[1]Исходный для набора'!Z31</f>
        <v>25.6</v>
      </c>
      <c r="N37" s="67">
        <f>'[1]Исходный для набора'!AA31</f>
        <v>1800</v>
      </c>
      <c r="O37" s="66">
        <f>'[1]Исходный для набора'!AB31</f>
        <v>30.8</v>
      </c>
    </row>
    <row r="38" spans="1:15" s="76" customFormat="1" ht="16.5">
      <c r="A38" s="69" t="s">
        <v>31</v>
      </c>
      <c r="B38" s="70">
        <v>333.09000000000003</v>
      </c>
      <c r="C38" s="70">
        <v>0.74000000000000909</v>
      </c>
      <c r="D38" s="70">
        <v>353.6</v>
      </c>
      <c r="E38" s="71">
        <v>16482</v>
      </c>
      <c r="F38" s="71">
        <v>20751</v>
      </c>
      <c r="G38" s="70">
        <v>20.209319257371678</v>
      </c>
      <c r="H38" s="72">
        <v>4.4897463900010592E-2</v>
      </c>
      <c r="I38" s="70">
        <v>17.040142643728014</v>
      </c>
      <c r="J38" s="70">
        <v>-20.509999999999991</v>
      </c>
      <c r="K38" s="73">
        <v>3.1691766136436641</v>
      </c>
      <c r="L38" s="70">
        <v>329.67599999999999</v>
      </c>
      <c r="M38" s="75">
        <f>SUM(M31:M37)</f>
        <v>332.35</v>
      </c>
      <c r="N38" s="74">
        <f>SUM(N31:N37)</f>
        <v>21629</v>
      </c>
      <c r="O38" s="75">
        <f>SUM(O31:O37)</f>
        <v>370.90000000000003</v>
      </c>
    </row>
    <row r="39" spans="1:15" s="76" customFormat="1" ht="16.5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5">
      <c r="A40" s="62" t="s">
        <v>45</v>
      </c>
      <c r="B40" s="63">
        <v>6.5</v>
      </c>
      <c r="C40" s="63">
        <v>0.40000000000000036</v>
      </c>
      <c r="D40" s="63">
        <v>6.9</v>
      </c>
      <c r="E40" s="64">
        <v>819</v>
      </c>
      <c r="F40" s="64">
        <v>810</v>
      </c>
      <c r="G40" s="63">
        <v>7.9365079365079358</v>
      </c>
      <c r="H40" s="65">
        <v>0.48840048840048844</v>
      </c>
      <c r="I40" s="63">
        <v>8.518518518518519</v>
      </c>
      <c r="J40" s="63">
        <v>-0.40000000000000036</v>
      </c>
      <c r="K40" s="63">
        <v>-0.5820105820105832</v>
      </c>
      <c r="L40" s="63">
        <v>6.6</v>
      </c>
      <c r="M40" s="66">
        <f>'[1]Исходный для набора'!Z18</f>
        <v>6.1</v>
      </c>
      <c r="N40" s="67">
        <f>'[1]Исходный для набора'!AA18</f>
        <v>803</v>
      </c>
      <c r="O40" s="66">
        <f>'[1]Исходный для набора'!AB18</f>
        <v>6.4</v>
      </c>
    </row>
    <row r="41" spans="1:15" ht="16.5">
      <c r="A41" s="62" t="s">
        <v>46</v>
      </c>
      <c r="B41" s="63">
        <v>139.6</v>
      </c>
      <c r="C41" s="63">
        <v>0</v>
      </c>
      <c r="D41" s="63">
        <v>134.4</v>
      </c>
      <c r="E41" s="64">
        <v>5806</v>
      </c>
      <c r="F41" s="64">
        <v>5097</v>
      </c>
      <c r="G41" s="63">
        <v>24.044092318291419</v>
      </c>
      <c r="H41" s="65">
        <v>0</v>
      </c>
      <c r="I41" s="63">
        <v>26.368452030606239</v>
      </c>
      <c r="J41" s="63">
        <v>5.1999999999999886</v>
      </c>
      <c r="K41" s="53">
        <v>-2.3243597123148199</v>
      </c>
      <c r="L41" s="63">
        <v>167.6</v>
      </c>
      <c r="M41" s="66">
        <f>'[1]Исходный для набора'!Z41</f>
        <v>139.6</v>
      </c>
      <c r="N41" s="67">
        <f>'[1]Исходный для набора'!AA41</f>
        <v>4206</v>
      </c>
      <c r="O41" s="66">
        <f>'[1]Исходный для набора'!AB41</f>
        <v>84.9</v>
      </c>
    </row>
    <row r="42" spans="1:15" ht="16.5">
      <c r="A42" s="62" t="s">
        <v>47</v>
      </c>
      <c r="B42" s="63">
        <v>40.200000000000003</v>
      </c>
      <c r="C42" s="63">
        <v>0.40000000000000568</v>
      </c>
      <c r="D42" s="63">
        <v>47.1</v>
      </c>
      <c r="E42" s="64">
        <v>2582</v>
      </c>
      <c r="F42" s="64">
        <v>3207</v>
      </c>
      <c r="G42" s="63">
        <v>15.569326103795508</v>
      </c>
      <c r="H42" s="65">
        <v>0.15491866769945872</v>
      </c>
      <c r="I42" s="63">
        <v>14.686623012160899</v>
      </c>
      <c r="J42" s="63">
        <v>-6.8999999999999986</v>
      </c>
      <c r="K42" s="63">
        <v>0.88270309163460858</v>
      </c>
      <c r="L42" s="63">
        <v>42.8</v>
      </c>
      <c r="M42" s="66">
        <f>'[1]Исходный для набора'!Z28</f>
        <v>39.799999999999997</v>
      </c>
      <c r="N42" s="67">
        <f>'[1]Исходный для набора'!AA28</f>
        <v>2580</v>
      </c>
      <c r="O42" s="66">
        <f>'[1]Исходный для набора'!AB28</f>
        <v>41.6</v>
      </c>
    </row>
    <row r="43" spans="1:15" ht="16.5">
      <c r="A43" s="62" t="s">
        <v>48</v>
      </c>
      <c r="B43" s="63">
        <v>0</v>
      </c>
      <c r="C43" s="63">
        <v>0</v>
      </c>
      <c r="D43" s="63">
        <v>6.1</v>
      </c>
      <c r="E43" s="64">
        <v>0</v>
      </c>
      <c r="F43" s="64">
        <v>501</v>
      </c>
      <c r="G43" s="63">
        <v>0</v>
      </c>
      <c r="H43" s="65">
        <v>0</v>
      </c>
      <c r="I43" s="63">
        <v>12.17564870259481</v>
      </c>
      <c r="J43" s="63">
        <v>-6.1</v>
      </c>
      <c r="K43" s="63">
        <v>-12.17564870259481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7.4</v>
      </c>
    </row>
    <row r="44" spans="1:15" ht="16.5">
      <c r="A44" s="62" t="s">
        <v>49</v>
      </c>
      <c r="B44" s="63">
        <v>1.3</v>
      </c>
      <c r="C44" s="63">
        <v>-9.9999999999999867E-2</v>
      </c>
      <c r="D44" s="77">
        <v>1.1000000000000001</v>
      </c>
      <c r="E44" s="64">
        <v>150</v>
      </c>
      <c r="F44" s="64">
        <v>120</v>
      </c>
      <c r="G44" s="63">
        <v>8.6666666666666661</v>
      </c>
      <c r="H44" s="65">
        <v>-0.66666666666666607</v>
      </c>
      <c r="I44" s="63">
        <v>9.1666666666666661</v>
      </c>
      <c r="J44" s="63">
        <v>0.19999999999999996</v>
      </c>
      <c r="K44" s="63">
        <v>-0.5</v>
      </c>
      <c r="L44" s="63">
        <v>1.3</v>
      </c>
      <c r="M44" s="66">
        <f>'[1]Исходный для набора'!Z19</f>
        <v>1.4</v>
      </c>
      <c r="N44" s="67">
        <f>'[1]Исходный для набора'!AA19</f>
        <v>120</v>
      </c>
      <c r="O44" s="66">
        <f>'[1]Исходный для набора'!AB19</f>
        <v>0.7</v>
      </c>
    </row>
    <row r="45" spans="1:15" ht="16.5">
      <c r="A45" s="62" t="s">
        <v>50</v>
      </c>
      <c r="B45" s="63">
        <v>122</v>
      </c>
      <c r="C45" s="63">
        <v>-0.20000000000000284</v>
      </c>
      <c r="D45" s="63">
        <v>122.2</v>
      </c>
      <c r="E45" s="64">
        <v>7300</v>
      </c>
      <c r="F45" s="64">
        <v>7266</v>
      </c>
      <c r="G45" s="63">
        <v>16.712328767123289</v>
      </c>
      <c r="H45" s="65">
        <v>-2.7397260273971824E-2</v>
      </c>
      <c r="I45" s="63">
        <v>16.818056702449766</v>
      </c>
      <c r="J45" s="63">
        <v>-0.20000000000000284</v>
      </c>
      <c r="K45" s="63">
        <v>-0.10572793532647751</v>
      </c>
      <c r="L45" s="63">
        <v>127.9</v>
      </c>
      <c r="M45" s="66">
        <f>'[1]Исходный для набора'!Z26</f>
        <v>122.2</v>
      </c>
      <c r="N45" s="67">
        <f>'[1]Исходный для набора'!AA26</f>
        <v>7240</v>
      </c>
      <c r="O45" s="66">
        <f>'[1]Исходный для набора'!AB26</f>
        <v>128.69999999999999</v>
      </c>
    </row>
    <row r="46" spans="1:15" ht="16.5">
      <c r="A46" s="62" t="s">
        <v>51</v>
      </c>
      <c r="B46" s="63">
        <v>81</v>
      </c>
      <c r="C46" s="63">
        <v>9.9999999999994316E-2</v>
      </c>
      <c r="D46" s="63">
        <v>71.400000000000006</v>
      </c>
      <c r="E46" s="64">
        <v>4038</v>
      </c>
      <c r="F46" s="64">
        <v>3958</v>
      </c>
      <c r="G46" s="63">
        <v>20.059435364041608</v>
      </c>
      <c r="H46" s="65">
        <v>2.4764735017335227E-2</v>
      </c>
      <c r="I46" s="63">
        <v>18.039413845376455</v>
      </c>
      <c r="J46" s="63">
        <v>9.5999999999999943</v>
      </c>
      <c r="K46" s="63">
        <v>2.0200215186651533</v>
      </c>
      <c r="L46" s="63">
        <v>72.400000000000006</v>
      </c>
      <c r="M46" s="66">
        <f>'[1]Исходный для набора'!Z25</f>
        <v>80.900000000000006</v>
      </c>
      <c r="N46" s="67">
        <f>'[1]Исходный для набора'!AA25</f>
        <v>3958</v>
      </c>
      <c r="O46" s="66">
        <f>'[1]Исходный для набора'!AB25</f>
        <v>79.599999999999994</v>
      </c>
    </row>
    <row r="47" spans="1:15" s="76" customFormat="1" ht="16.5">
      <c r="A47" s="69" t="s">
        <v>31</v>
      </c>
      <c r="B47" s="70">
        <v>390.6</v>
      </c>
      <c r="C47" s="70">
        <v>0.60000000000002274</v>
      </c>
      <c r="D47" s="70">
        <v>389.20000000000005</v>
      </c>
      <c r="E47" s="71">
        <v>20695</v>
      </c>
      <c r="F47" s="71">
        <v>20959</v>
      </c>
      <c r="G47" s="70">
        <v>18.87412418458565</v>
      </c>
      <c r="H47" s="72">
        <v>2.8992510268182059E-2</v>
      </c>
      <c r="I47" s="70">
        <v>18.56958824371392</v>
      </c>
      <c r="J47" s="70">
        <v>1.3999999999999773</v>
      </c>
      <c r="K47" s="73">
        <v>0.3045359408717303</v>
      </c>
      <c r="L47" s="70">
        <v>418.6</v>
      </c>
      <c r="M47" s="75">
        <f>SUM(M40:M46)</f>
        <v>390</v>
      </c>
      <c r="N47" s="74">
        <f>SUM(N40:N46)</f>
        <v>19408</v>
      </c>
      <c r="O47" s="75">
        <f>SUM(O40:O46)</f>
        <v>349.29999999999995</v>
      </c>
    </row>
    <row r="48" spans="1:15" s="76" customFormat="1" ht="16.5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5">
      <c r="A49" s="62" t="s">
        <v>52</v>
      </c>
      <c r="B49" s="63">
        <v>1.0580000000000001</v>
      </c>
      <c r="C49" s="63">
        <v>0</v>
      </c>
      <c r="D49" s="63">
        <v>1</v>
      </c>
      <c r="E49" s="64">
        <v>186</v>
      </c>
      <c r="F49" s="64">
        <v>186</v>
      </c>
      <c r="G49" s="63">
        <v>5.688172043010753</v>
      </c>
      <c r="H49" s="65">
        <v>0</v>
      </c>
      <c r="I49" s="63">
        <v>5.3763440860215059</v>
      </c>
      <c r="J49" s="63">
        <v>5.8000000000000052E-2</v>
      </c>
      <c r="K49" s="63">
        <v>0.31182795698924703</v>
      </c>
      <c r="L49" s="63">
        <v>1.1000000000000001</v>
      </c>
      <c r="M49" s="66">
        <f>'[1]Исходный для набора'!Z17</f>
        <v>1.0580000000000001</v>
      </c>
      <c r="N49" s="67">
        <f>'[1]Исходный для набора'!AA17</f>
        <v>203</v>
      </c>
      <c r="O49" s="66">
        <f>'[1]Исходный для набора'!AB17</f>
        <v>1.1000000000000001</v>
      </c>
    </row>
    <row r="50" spans="1:15" ht="16.5">
      <c r="A50" s="62" t="s">
        <v>53</v>
      </c>
      <c r="B50" s="63">
        <v>0.34</v>
      </c>
      <c r="C50" s="63">
        <v>4.0000000000000036E-2</v>
      </c>
      <c r="D50" s="63">
        <v>0.5</v>
      </c>
      <c r="E50" s="64">
        <v>30</v>
      </c>
      <c r="F50" s="64">
        <v>242</v>
      </c>
      <c r="G50" s="63">
        <v>11.333333333333334</v>
      </c>
      <c r="H50" s="65">
        <v>1.3333333333333339</v>
      </c>
      <c r="I50" s="63">
        <v>2.0661157024793391</v>
      </c>
      <c r="J50" s="63">
        <v>-0.15999999999999998</v>
      </c>
      <c r="K50" s="63">
        <v>9.2672176308539953</v>
      </c>
      <c r="L50" s="63">
        <v>0.3</v>
      </c>
      <c r="M50" s="66">
        <f>'[1]Исходный для набора'!Z22</f>
        <v>0.3</v>
      </c>
      <c r="N50" s="67">
        <f>'[1]Исходный для набора'!AA22</f>
        <v>245</v>
      </c>
      <c r="O50" s="66">
        <f>'[1]Исходный для набора'!AB22</f>
        <v>1</v>
      </c>
    </row>
    <row r="51" spans="1:15" ht="16.5">
      <c r="A51" s="62" t="s">
        <v>54</v>
      </c>
      <c r="B51" s="63">
        <v>0.84</v>
      </c>
      <c r="C51" s="63">
        <v>3.9999999999999925E-2</v>
      </c>
      <c r="D51" s="63">
        <v>0.57999999999999996</v>
      </c>
      <c r="E51" s="64">
        <v>96</v>
      </c>
      <c r="F51" s="64">
        <v>82</v>
      </c>
      <c r="G51" s="63">
        <v>8.7499999999999982</v>
      </c>
      <c r="H51" s="65">
        <v>0.4166666666666643</v>
      </c>
      <c r="I51" s="63">
        <v>7.0731707317073162</v>
      </c>
      <c r="J51" s="63">
        <v>0.26</v>
      </c>
      <c r="K51" s="63">
        <v>1.676829268292682</v>
      </c>
      <c r="L51" s="63">
        <v>0.4</v>
      </c>
      <c r="M51" s="66">
        <f>'[1]Исходный для набора'!Z32</f>
        <v>0.8</v>
      </c>
      <c r="N51" s="67">
        <f>'[1]Исходный для набора'!AA32</f>
        <v>75</v>
      </c>
      <c r="O51" s="66">
        <f>'[1]Исходный для набора'!AB32</f>
        <v>0.6</v>
      </c>
    </row>
    <row r="52" spans="1:15" ht="16.5">
      <c r="A52" s="62" t="s">
        <v>55</v>
      </c>
      <c r="B52" s="63">
        <v>0</v>
      </c>
      <c r="C52" s="63">
        <v>0</v>
      </c>
      <c r="D52" s="63">
        <v>2.7E-2</v>
      </c>
      <c r="E52" s="64">
        <v>0</v>
      </c>
      <c r="F52" s="64">
        <v>54</v>
      </c>
      <c r="G52" s="63">
        <v>0</v>
      </c>
      <c r="H52" s="65">
        <v>0</v>
      </c>
      <c r="I52" s="63">
        <v>0</v>
      </c>
      <c r="J52" s="63">
        <v>-2.7E-2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49</v>
      </c>
      <c r="O52" s="66">
        <f>'[1]Исходный для набора'!AB42</f>
        <v>0.05</v>
      </c>
    </row>
    <row r="53" spans="1:15" s="76" customFormat="1" ht="16.5">
      <c r="A53" s="69" t="s">
        <v>31</v>
      </c>
      <c r="B53" s="70">
        <v>2.238</v>
      </c>
      <c r="C53" s="70">
        <v>7.9999999999999627E-2</v>
      </c>
      <c r="D53" s="70">
        <v>2.1070000000000002</v>
      </c>
      <c r="E53" s="71">
        <v>312</v>
      </c>
      <c r="F53" s="71">
        <v>564</v>
      </c>
      <c r="G53" s="70">
        <v>7.1730769230769225</v>
      </c>
      <c r="H53" s="72">
        <v>0.25641025641025461</v>
      </c>
      <c r="I53" s="70">
        <v>3.7358156028368796</v>
      </c>
      <c r="J53" s="70">
        <v>0.13099999999999978</v>
      </c>
      <c r="K53" s="73">
        <v>3.4372613202400428</v>
      </c>
      <c r="L53" s="70">
        <v>1.8000000000000003</v>
      </c>
      <c r="M53" s="75">
        <f>SUM(M49:M52)</f>
        <v>2.1580000000000004</v>
      </c>
      <c r="N53" s="74">
        <f>SUM(N49:N52)</f>
        <v>572</v>
      </c>
      <c r="O53" s="75">
        <f>SUM(O49:O52)</f>
        <v>2.75</v>
      </c>
    </row>
    <row r="54" spans="1:15" ht="16.5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5">
      <c r="A55" s="83" t="s">
        <v>56</v>
      </c>
      <c r="B55" s="84">
        <v>1181.0230000000001</v>
      </c>
      <c r="C55" s="84">
        <v>1.3650000000002365</v>
      </c>
      <c r="D55" s="84">
        <v>1218.4770000000003</v>
      </c>
      <c r="E55" s="85">
        <v>64696</v>
      </c>
      <c r="F55" s="85">
        <v>72051</v>
      </c>
      <c r="G55" s="84">
        <v>18.3</v>
      </c>
      <c r="H55" s="86">
        <v>6.6137010016074527E-2</v>
      </c>
      <c r="I55" s="84">
        <v>16.899999999999999</v>
      </c>
      <c r="J55" s="84">
        <v>-37.454000000000178</v>
      </c>
      <c r="K55" s="84">
        <v>1.4000000000000021</v>
      </c>
      <c r="L55" s="84">
        <v>1256.386</v>
      </c>
      <c r="M55" s="87">
        <f>'[1]Исходный для набора'!Z43</f>
        <v>1179.6579999999999</v>
      </c>
      <c r="N55" s="88">
        <f>'[1]Исходный для набора'!AA43</f>
        <v>70991</v>
      </c>
      <c r="O55" s="89">
        <f>'[1]Исходный для набора'!AB43</f>
        <v>1214.1599999999996</v>
      </c>
    </row>
    <row r="56" spans="1:15" ht="16.5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>
      <c r="A63" s="108" t="s">
        <v>71</v>
      </c>
      <c r="B63" s="109">
        <v>1181.0230000000001</v>
      </c>
      <c r="C63" s="110"/>
      <c r="D63" s="111">
        <v>68006.922999999995</v>
      </c>
      <c r="E63" s="112"/>
      <c r="F63" s="113">
        <v>-3238.0540000000037</v>
      </c>
      <c r="G63" s="114"/>
      <c r="H63" s="115">
        <v>64696</v>
      </c>
      <c r="I63" s="116"/>
      <c r="J63" s="116"/>
      <c r="K63" s="117"/>
      <c r="L63" s="118"/>
      <c r="M63" s="82"/>
      <c r="N63" s="68"/>
    </row>
    <row r="64" spans="1:15" ht="15" customHeight="1">
      <c r="A64" s="108" t="s">
        <v>72</v>
      </c>
      <c r="B64" s="109">
        <v>1218.4770000000003</v>
      </c>
      <c r="C64" s="110"/>
      <c r="D64" s="111">
        <v>71244.976999999999</v>
      </c>
      <c r="E64" s="112"/>
      <c r="F64" s="119"/>
      <c r="G64" s="120"/>
      <c r="H64" s="115">
        <v>72051</v>
      </c>
      <c r="I64" s="116"/>
      <c r="J64" s="116"/>
      <c r="K64" s="117"/>
      <c r="L64" s="118"/>
      <c r="M64" s="82"/>
      <c r="N64" s="68"/>
    </row>
    <row r="65" spans="1:14" ht="15" customHeight="1">
      <c r="A65" s="108" t="s">
        <v>73</v>
      </c>
      <c r="B65" s="109">
        <v>1214.1599999999996</v>
      </c>
      <c r="C65" s="110"/>
      <c r="D65" s="111">
        <v>68637.56</v>
      </c>
      <c r="E65" s="112"/>
      <c r="F65" s="119"/>
      <c r="G65" s="120"/>
      <c r="H65" s="115">
        <v>70223</v>
      </c>
      <c r="I65" s="116"/>
      <c r="J65" s="116"/>
      <c r="K65" s="117"/>
      <c r="L65" s="118"/>
      <c r="M65" s="82"/>
      <c r="N65" s="68"/>
    </row>
    <row r="66" spans="1:14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1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</dc:creator>
  <cp:lastModifiedBy>Болбот</cp:lastModifiedBy>
  <dcterms:created xsi:type="dcterms:W3CDTF">2022-02-28T02:17:24Z</dcterms:created>
  <dcterms:modified xsi:type="dcterms:W3CDTF">2022-02-28T02:18:03Z</dcterms:modified>
</cp:coreProperties>
</file>