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75" windowWidth="28515" windowHeight="12300"/>
  </bookViews>
  <sheets>
    <sheet name="Сгруппированный" sheetId="1" r:id="rId1"/>
  </sheets>
  <externalReferences>
    <externalReference r:id="rId2"/>
  </externalReferences>
  <definedNames>
    <definedName name="Z_77C8D547_F0D3_4B7A_94A2_94B6358D7709_.wvu.Cols" localSheetId="0" hidden="1">Сгруппированный!$G:$G</definedName>
    <definedName name="Z_77C8D547_F0D3_4B7A_94A2_94B6358D7709_.wvu.PrintArea" localSheetId="0" hidden="1">Сгруппированный!$A$1:$M$66</definedName>
    <definedName name="Z_77C8D547_F0D3_4B7A_94A2_94B6358D7709_.wvu.Rows" localSheetId="0" hidden="1">Сгруппированный!$1:$1</definedName>
    <definedName name="Z_89A73F7A_C89E_4527_AEEB_D06379023611_.wvu.Cols" localSheetId="0" hidden="1">Сгруппированный!$G:$G</definedName>
    <definedName name="Z_89A73F7A_C89E_4527_AEEB_D06379023611_.wvu.PrintArea" localSheetId="0" hidden="1">Сгруппированный!$A$1:$M$66</definedName>
    <definedName name="Z_89A73F7A_C89E_4527_AEEB_D06379023611_.wvu.Rows" localSheetId="0" hidden="1">Сгруппированный!$1:$1</definedName>
    <definedName name="_xlnm.Print_Area" localSheetId="0">Сгруппированный!$A$2:$M$65</definedName>
  </definedNames>
  <calcPr calcId="125725"/>
</workbook>
</file>

<file path=xl/calcChain.xml><?xml version="1.0" encoding="utf-8"?>
<calcChain xmlns="http://schemas.openxmlformats.org/spreadsheetml/2006/main">
  <c r="P55" i="1"/>
  <c r="O55"/>
  <c r="N55"/>
  <c r="P52"/>
  <c r="O52"/>
  <c r="N52"/>
  <c r="P51"/>
  <c r="O51"/>
  <c r="N51"/>
  <c r="P50"/>
  <c r="O50"/>
  <c r="N50"/>
  <c r="P49"/>
  <c r="P53" s="1"/>
  <c r="O49"/>
  <c r="O53" s="1"/>
  <c r="N49"/>
  <c r="N53" s="1"/>
  <c r="P46"/>
  <c r="O46"/>
  <c r="N46"/>
  <c r="P45"/>
  <c r="O45"/>
  <c r="N45"/>
  <c r="P44"/>
  <c r="O44"/>
  <c r="N44"/>
  <c r="P43"/>
  <c r="O43"/>
  <c r="N43"/>
  <c r="P42"/>
  <c r="O42"/>
  <c r="N42"/>
  <c r="P41"/>
  <c r="O41"/>
  <c r="N41"/>
  <c r="P40"/>
  <c r="P47" s="1"/>
  <c r="O40"/>
  <c r="O47" s="1"/>
  <c r="N40"/>
  <c r="N47" s="1"/>
  <c r="P37"/>
  <c r="O37"/>
  <c r="N37"/>
  <c r="P36"/>
  <c r="O36"/>
  <c r="N36"/>
  <c r="P35"/>
  <c r="O35"/>
  <c r="N35"/>
  <c r="P34"/>
  <c r="O34"/>
  <c r="N34"/>
  <c r="P33"/>
  <c r="O33"/>
  <c r="N33"/>
  <c r="P32"/>
  <c r="O32"/>
  <c r="N32"/>
  <c r="P31"/>
  <c r="P38" s="1"/>
  <c r="O31"/>
  <c r="O38" s="1"/>
  <c r="N31"/>
  <c r="N38" s="1"/>
  <c r="P28"/>
  <c r="O28"/>
  <c r="N28"/>
  <c r="P27"/>
  <c r="O27"/>
  <c r="N27"/>
  <c r="P26"/>
  <c r="O26"/>
  <c r="N26"/>
  <c r="P25"/>
  <c r="O25"/>
  <c r="N25"/>
  <c r="P24"/>
  <c r="O24"/>
  <c r="N24"/>
  <c r="N29" s="1"/>
  <c r="P23"/>
  <c r="P29" s="1"/>
  <c r="O23"/>
  <c r="O29" s="1"/>
  <c r="N23"/>
  <c r="P20"/>
  <c r="O20"/>
  <c r="N20"/>
  <c r="P19"/>
  <c r="O19"/>
  <c r="N19"/>
  <c r="P18"/>
  <c r="O18"/>
  <c r="N18"/>
  <c r="P17"/>
  <c r="O17"/>
  <c r="N17"/>
  <c r="P16"/>
  <c r="O16"/>
  <c r="N16"/>
  <c r="P15"/>
  <c r="O15"/>
  <c r="N15"/>
  <c r="P14"/>
  <c r="O14"/>
  <c r="N14"/>
  <c r="P13"/>
  <c r="O13"/>
  <c r="N13"/>
  <c r="P12"/>
  <c r="O12"/>
  <c r="N12"/>
  <c r="N21" s="1"/>
  <c r="P11"/>
  <c r="P21" s="1"/>
  <c r="O11"/>
  <c r="O21" s="1"/>
  <c r="N11"/>
  <c r="O8"/>
</calcChain>
</file>

<file path=xl/sharedStrings.xml><?xml version="1.0" encoding="utf-8"?>
<sst xmlns="http://schemas.openxmlformats.org/spreadsheetml/2006/main" count="95" uniqueCount="77">
  <si>
    <t>СВОДКА</t>
  </si>
  <si>
    <t>Наименование района</t>
  </si>
  <si>
    <t>Суточный валовый надой</t>
  </si>
  <si>
    <t>Количество молочных  коров</t>
  </si>
  <si>
    <t>"+/-</t>
  </si>
  <si>
    <t>Ср.суточный удой на корову</t>
  </si>
  <si>
    <t>Реализация молока в зачете на переработку (данные на понедельник текущей недели)</t>
  </si>
  <si>
    <t>Пред,</t>
  </si>
  <si>
    <t>Дойных</t>
  </si>
  <si>
    <t xml:space="preserve">Вал. Надой </t>
  </si>
  <si>
    <t>2021 год</t>
  </si>
  <si>
    <t>+/-к пред дню</t>
  </si>
  <si>
    <t>2020 год</t>
  </si>
  <si>
    <t>к .1.01.</t>
  </si>
  <si>
    <t>+/- к пред дню</t>
  </si>
  <si>
    <t>валовый надой</t>
  </si>
  <si>
    <t>сут.удой</t>
  </si>
  <si>
    <t>день</t>
  </si>
  <si>
    <t>коров</t>
  </si>
  <si>
    <t>тонн</t>
  </si>
  <si>
    <t>голов</t>
  </si>
  <si>
    <t>килограммов</t>
  </si>
  <si>
    <t>кг</t>
  </si>
  <si>
    <t>Абанский</t>
  </si>
  <si>
    <t>Канский</t>
  </si>
  <si>
    <t>Дзержинский</t>
  </si>
  <si>
    <t>Тасеевский</t>
  </si>
  <si>
    <t>Иланский</t>
  </si>
  <si>
    <t>Нижнеингашский</t>
  </si>
  <si>
    <t>Ирбейский</t>
  </si>
  <si>
    <t>Рыбинский</t>
  </si>
  <si>
    <t>Саянский</t>
  </si>
  <si>
    <t>Уярский</t>
  </si>
  <si>
    <t>Итого</t>
  </si>
  <si>
    <t>Большемуртинский</t>
  </si>
  <si>
    <t>Балахтинский</t>
  </si>
  <si>
    <t>Сухобузимский</t>
  </si>
  <si>
    <t>Емельяновский</t>
  </si>
  <si>
    <t>Березовский</t>
  </si>
  <si>
    <t>Манский</t>
  </si>
  <si>
    <t>Ачинский</t>
  </si>
  <si>
    <t>Боготольский</t>
  </si>
  <si>
    <t>Тюхтетский</t>
  </si>
  <si>
    <t>Назаровский</t>
  </si>
  <si>
    <t>Ужурский</t>
  </si>
  <si>
    <t>Шарыповский</t>
  </si>
  <si>
    <t>Новоселовский</t>
  </si>
  <si>
    <t>Ермаковский</t>
  </si>
  <si>
    <t>Шушенский</t>
  </si>
  <si>
    <t>Минусинский</t>
  </si>
  <si>
    <t>Каратузский</t>
  </si>
  <si>
    <t>Идринский</t>
  </si>
  <si>
    <t>Курагинский</t>
  </si>
  <si>
    <t>Краснотуранский</t>
  </si>
  <si>
    <t>Енисейский</t>
  </si>
  <si>
    <t>Казачинский</t>
  </si>
  <si>
    <t>Пировский</t>
  </si>
  <si>
    <t>Туруханский</t>
  </si>
  <si>
    <t>ИТОГО по краю</t>
  </si>
  <si>
    <t>Основные показатели отрасли скотоводства по сельскохозяйственным предприятиям за 3 года</t>
  </si>
  <si>
    <t>Показатели</t>
  </si>
  <si>
    <t>Произведено молока</t>
  </si>
  <si>
    <t>Количество молочных  коров, голов</t>
  </si>
  <si>
    <t>за сутки</t>
  </si>
  <si>
    <t>с начала года</t>
  </si>
  <si>
    <t>год</t>
  </si>
  <si>
    <t>+/- 2021/2020, тонн</t>
  </si>
  <si>
    <t>всего</t>
  </si>
  <si>
    <t>по надою молока в сельскохозяйственных предприятиях и К(Ф)Х края</t>
  </si>
  <si>
    <t>на 16 февраля</t>
  </si>
  <si>
    <t>2021 года</t>
  </si>
  <si>
    <t>Разница к 2020 году +/-</t>
  </si>
  <si>
    <t>на 1 января</t>
  </si>
  <si>
    <t>2007г</t>
  </si>
  <si>
    <t>2021г</t>
  </si>
  <si>
    <t>2020г</t>
  </si>
  <si>
    <t>2019г</t>
  </si>
</sst>
</file>

<file path=xl/styles.xml><?xml version="1.0" encoding="utf-8"?>
<styleSheet xmlns="http://schemas.openxmlformats.org/spreadsheetml/2006/main">
  <numFmts count="9">
    <numFmt numFmtId="164" formatCode="0.0"/>
    <numFmt numFmtId="165" formatCode="0.0;[Red]0.0"/>
    <numFmt numFmtId="166" formatCode="#,##0.0_р_."/>
    <numFmt numFmtId="167" formatCode="_-* #,##0.00_р_._-;\-* #,##0.00_р_._-;_-* &quot;-&quot;??_р_._-;_-@_-"/>
    <numFmt numFmtId="168" formatCode="#,##0.0_р_.;\-#,##0.0_р_."/>
    <numFmt numFmtId="169" formatCode="#,##0.0_ ;\-#,##0.0\ "/>
    <numFmt numFmtId="170" formatCode="#,##0_ ;\-#,##0\ "/>
    <numFmt numFmtId="171" formatCode="#,##0_р_."/>
    <numFmt numFmtId="172" formatCode="_-* #,##0.0_р_._-;\-* #,##0.0_р_._-;_-* &quot;-&quot;??_р_._-;_-@_-"/>
  </numFmts>
  <fonts count="15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sz val="13"/>
      <name val="Arial Cyr"/>
      <family val="2"/>
      <charset val="204"/>
    </font>
    <font>
      <b/>
      <sz val="13"/>
      <name val="Arial Cyr"/>
      <family val="2"/>
      <charset val="204"/>
    </font>
    <font>
      <b/>
      <sz val="12"/>
      <name val="Arial Cyr"/>
      <family val="2"/>
      <charset val="204"/>
    </font>
    <font>
      <sz val="13"/>
      <name val="Arial Cyr"/>
      <charset val="204"/>
    </font>
    <font>
      <sz val="12"/>
      <name val="Arial"/>
      <family val="2"/>
      <charset val="204"/>
    </font>
    <font>
      <b/>
      <sz val="13"/>
      <name val="Arial Cyr"/>
      <charset val="204"/>
    </font>
    <font>
      <b/>
      <sz val="12"/>
      <name val="Arial Cyr"/>
      <charset val="204"/>
    </font>
    <font>
      <b/>
      <sz val="13"/>
      <name val="Arial"/>
      <family val="2"/>
      <charset val="204"/>
    </font>
    <font>
      <b/>
      <sz val="12"/>
      <name val="Arial"/>
      <family val="2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0">
    <xf numFmtId="0" fontId="0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32">
    <xf numFmtId="0" fontId="0" fillId="0" borderId="0" xfId="0"/>
    <xf numFmtId="164" fontId="3" fillId="0" borderId="0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164" fontId="5" fillId="0" borderId="0" xfId="0" applyNumberFormat="1" applyFont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center" vertical="center"/>
    </xf>
    <xf numFmtId="164" fontId="5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2" fontId="5" fillId="0" borderId="0" xfId="0" applyNumberFormat="1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164" fontId="5" fillId="0" borderId="0" xfId="0" applyNumberFormat="1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/>
    </xf>
    <xf numFmtId="164" fontId="5" fillId="0" borderId="4" xfId="0" applyNumberFormat="1" applyFont="1" applyBorder="1" applyAlignment="1">
      <alignment horizontal="center" vertical="center"/>
    </xf>
    <xf numFmtId="164" fontId="5" fillId="0" borderId="5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164" fontId="5" fillId="0" borderId="6" xfId="0" applyNumberFormat="1" applyFont="1" applyBorder="1" applyAlignment="1">
      <alignment horizontal="center" vertical="center"/>
    </xf>
    <xf numFmtId="164" fontId="5" fillId="0" borderId="3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164" fontId="5" fillId="0" borderId="5" xfId="0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164" fontId="5" fillId="0" borderId="8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14" fontId="5" fillId="0" borderId="3" xfId="0" applyNumberFormat="1" applyFont="1" applyBorder="1" applyAlignment="1">
      <alignment horizontal="center" vertical="center" wrapText="1"/>
    </xf>
    <xf numFmtId="14" fontId="5" fillId="0" borderId="5" xfId="0" applyNumberFormat="1" applyFont="1" applyBorder="1" applyAlignment="1">
      <alignment horizontal="center" vertical="center" wrapText="1"/>
    </xf>
    <xf numFmtId="164" fontId="5" fillId="0" borderId="8" xfId="0" applyNumberFormat="1" applyFont="1" applyBorder="1" applyAlignment="1">
      <alignment horizontal="center" vertical="center"/>
    </xf>
    <xf numFmtId="0" fontId="5" fillId="0" borderId="2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164" fontId="9" fillId="0" borderId="5" xfId="0" applyNumberFormat="1" applyFont="1" applyFill="1" applyBorder="1" applyAlignment="1">
      <alignment horizontal="center"/>
    </xf>
    <xf numFmtId="1" fontId="5" fillId="0" borderId="9" xfId="0" applyNumberFormat="1" applyFont="1" applyBorder="1" applyAlignment="1">
      <alignment horizontal="center" vertical="center"/>
    </xf>
    <xf numFmtId="49" fontId="8" fillId="0" borderId="9" xfId="0" applyNumberFormat="1" applyFont="1" applyBorder="1" applyAlignment="1">
      <alignment horizontal="center" vertical="center" wrapText="1"/>
    </xf>
    <xf numFmtId="1" fontId="5" fillId="0" borderId="9" xfId="0" applyNumberFormat="1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/>
    </xf>
    <xf numFmtId="0" fontId="5" fillId="0" borderId="9" xfId="0" applyNumberFormat="1" applyFont="1" applyBorder="1" applyAlignment="1">
      <alignment horizontal="center" vertical="center"/>
    </xf>
    <xf numFmtId="49" fontId="5" fillId="0" borderId="9" xfId="0" applyNumberFormat="1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164" fontId="5" fillId="0" borderId="9" xfId="0" applyNumberFormat="1" applyFont="1" applyBorder="1" applyAlignment="1">
      <alignment horizontal="center" vertical="center" wrapText="1"/>
    </xf>
    <xf numFmtId="164" fontId="5" fillId="0" borderId="10" xfId="0" applyNumberFormat="1" applyFont="1" applyBorder="1" applyAlignment="1">
      <alignment horizontal="center" vertical="center" wrapText="1"/>
    </xf>
    <xf numFmtId="164" fontId="5" fillId="0" borderId="10" xfId="0" applyNumberFormat="1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4" fillId="0" borderId="8" xfId="0" applyFont="1" applyBorder="1" applyAlignment="1">
      <alignment vertical="center"/>
    </xf>
    <xf numFmtId="0" fontId="3" fillId="0" borderId="9" xfId="0" applyFont="1" applyBorder="1" applyAlignment="1">
      <alignment horizontal="center" vertical="center" wrapText="1"/>
    </xf>
    <xf numFmtId="1" fontId="5" fillId="0" borderId="12" xfId="0" applyNumberFormat="1" applyFont="1" applyBorder="1" applyAlignment="1">
      <alignment horizontal="center" vertical="center"/>
    </xf>
    <xf numFmtId="1" fontId="5" fillId="0" borderId="9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10" xfId="0" applyFont="1" applyBorder="1" applyAlignment="1">
      <alignment vertical="center"/>
    </xf>
    <xf numFmtId="164" fontId="5" fillId="0" borderId="10" xfId="0" applyNumberFormat="1" applyFont="1" applyBorder="1" applyAlignment="1">
      <alignment vertical="center"/>
    </xf>
    <xf numFmtId="164" fontId="5" fillId="0" borderId="5" xfId="0" applyNumberFormat="1" applyFont="1" applyBorder="1" applyAlignment="1">
      <alignment horizontal="center"/>
    </xf>
    <xf numFmtId="1" fontId="5" fillId="0" borderId="5" xfId="0" applyNumberFormat="1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/>
    </xf>
    <xf numFmtId="164" fontId="4" fillId="0" borderId="0" xfId="0" applyNumberFormat="1" applyFont="1" applyAlignment="1">
      <alignment vertical="center"/>
    </xf>
    <xf numFmtId="164" fontId="10" fillId="0" borderId="10" xfId="0" applyNumberFormat="1" applyFont="1" applyBorder="1" applyAlignment="1">
      <alignment vertical="center"/>
    </xf>
    <xf numFmtId="164" fontId="10" fillId="0" borderId="5" xfId="0" applyNumberFormat="1" applyFont="1" applyBorder="1" applyAlignment="1">
      <alignment horizontal="center"/>
    </xf>
    <xf numFmtId="1" fontId="10" fillId="0" borderId="5" xfId="0" applyNumberFormat="1" applyFont="1" applyBorder="1" applyAlignment="1">
      <alignment horizontal="center"/>
    </xf>
    <xf numFmtId="2" fontId="10" fillId="0" borderId="5" xfId="0" applyNumberFormat="1" applyFont="1" applyBorder="1" applyAlignment="1">
      <alignment horizontal="center"/>
    </xf>
    <xf numFmtId="164" fontId="10" fillId="0" borderId="10" xfId="0" applyNumberFormat="1" applyFont="1" applyBorder="1" applyAlignment="1">
      <alignment horizontal="center" vertical="center"/>
    </xf>
    <xf numFmtId="1" fontId="11" fillId="0" borderId="5" xfId="0" applyNumberFormat="1" applyFont="1" applyBorder="1" applyAlignment="1">
      <alignment horizontal="center"/>
    </xf>
    <xf numFmtId="164" fontId="11" fillId="0" borderId="5" xfId="0" applyNumberFormat="1" applyFont="1" applyBorder="1" applyAlignment="1">
      <alignment horizontal="center"/>
    </xf>
    <xf numFmtId="0" fontId="11" fillId="0" borderId="0" xfId="0" applyFont="1" applyAlignment="1">
      <alignment vertical="center"/>
    </xf>
    <xf numFmtId="164" fontId="5" fillId="0" borderId="10" xfId="0" applyNumberFormat="1" applyFont="1" applyBorder="1" applyAlignment="1">
      <alignment horizontal="center"/>
    </xf>
    <xf numFmtId="0" fontId="8" fillId="0" borderId="10" xfId="0" applyFont="1" applyBorder="1" applyAlignment="1">
      <alignment vertical="center"/>
    </xf>
    <xf numFmtId="1" fontId="5" fillId="0" borderId="10" xfId="0" applyNumberFormat="1" applyFont="1" applyBorder="1" applyAlignment="1">
      <alignment horizontal="center"/>
    </xf>
    <xf numFmtId="164" fontId="5" fillId="0" borderId="5" xfId="0" applyNumberFormat="1" applyFont="1" applyBorder="1" applyAlignment="1">
      <alignment horizontal="center" vertical="center"/>
    </xf>
    <xf numFmtId="1" fontId="3" fillId="0" borderId="0" xfId="0" applyNumberFormat="1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164" fontId="12" fillId="0" borderId="10" xfId="0" applyNumberFormat="1" applyFont="1" applyBorder="1" applyAlignment="1">
      <alignment horizontal="left" vertical="center"/>
    </xf>
    <xf numFmtId="164" fontId="12" fillId="0" borderId="10" xfId="0" applyNumberFormat="1" applyFont="1" applyBorder="1" applyAlignment="1">
      <alignment horizontal="center" vertical="center"/>
    </xf>
    <xf numFmtId="1" fontId="12" fillId="0" borderId="10" xfId="0" applyNumberFormat="1" applyFont="1" applyBorder="1" applyAlignment="1">
      <alignment horizontal="center" vertical="center"/>
    </xf>
    <xf numFmtId="2" fontId="12" fillId="0" borderId="10" xfId="0" applyNumberFormat="1" applyFont="1" applyBorder="1" applyAlignment="1">
      <alignment horizontal="center" vertical="center"/>
    </xf>
    <xf numFmtId="164" fontId="13" fillId="0" borderId="10" xfId="0" applyNumberFormat="1" applyFont="1" applyBorder="1" applyAlignment="1">
      <alignment horizontal="center" vertical="center"/>
    </xf>
    <xf numFmtId="1" fontId="13" fillId="0" borderId="5" xfId="0" applyNumberFormat="1" applyFont="1" applyBorder="1" applyAlignment="1">
      <alignment horizontal="center" vertical="center"/>
    </xf>
    <xf numFmtId="164" fontId="13" fillId="0" borderId="5" xfId="0" applyNumberFormat="1" applyFont="1" applyBorder="1" applyAlignment="1">
      <alignment horizontal="center" vertical="center"/>
    </xf>
    <xf numFmtId="0" fontId="14" fillId="0" borderId="0" xfId="0" applyFont="1" applyAlignment="1">
      <alignment vertical="center"/>
    </xf>
    <xf numFmtId="164" fontId="5" fillId="0" borderId="0" xfId="0" applyNumberFormat="1" applyFont="1" applyBorder="1" applyAlignment="1">
      <alignment vertical="center"/>
    </xf>
    <xf numFmtId="164" fontId="5" fillId="0" borderId="0" xfId="0" applyNumberFormat="1" applyFont="1" applyBorder="1" applyAlignment="1">
      <alignment horizontal="center"/>
    </xf>
    <xf numFmtId="1" fontId="5" fillId="0" borderId="0" xfId="0" applyNumberFormat="1" applyFont="1" applyBorder="1" applyAlignment="1">
      <alignment horizontal="center"/>
    </xf>
    <xf numFmtId="0" fontId="5" fillId="0" borderId="0" xfId="0" applyNumberFormat="1" applyFont="1" applyBorder="1" applyAlignment="1">
      <alignment vertical="center"/>
    </xf>
    <xf numFmtId="2" fontId="5" fillId="0" borderId="0" xfId="0" applyNumberFormat="1" applyFont="1" applyBorder="1" applyAlignment="1">
      <alignment horizontal="center"/>
    </xf>
    <xf numFmtId="0" fontId="5" fillId="0" borderId="0" xfId="0" applyFont="1" applyBorder="1" applyAlignment="1">
      <alignment vertical="center"/>
    </xf>
    <xf numFmtId="164" fontId="5" fillId="0" borderId="6" xfId="0" applyNumberFormat="1" applyFont="1" applyBorder="1" applyAlignment="1">
      <alignment horizontal="center"/>
    </xf>
    <xf numFmtId="164" fontId="5" fillId="0" borderId="7" xfId="0" applyNumberFormat="1" applyFont="1" applyBorder="1" applyAlignment="1">
      <alignment horizontal="center"/>
    </xf>
    <xf numFmtId="164" fontId="5" fillId="0" borderId="13" xfId="0" applyNumberFormat="1" applyFont="1" applyBorder="1" applyAlignment="1">
      <alignment horizontal="center"/>
    </xf>
    <xf numFmtId="164" fontId="5" fillId="0" borderId="6" xfId="0" applyNumberFormat="1" applyFont="1" applyBorder="1" applyAlignment="1">
      <alignment horizontal="center" vertical="center" wrapText="1"/>
    </xf>
    <xf numFmtId="164" fontId="5" fillId="0" borderId="7" xfId="0" applyNumberFormat="1" applyFont="1" applyBorder="1" applyAlignment="1">
      <alignment horizontal="center" vertical="center" wrapText="1"/>
    </xf>
    <xf numFmtId="164" fontId="5" fillId="0" borderId="13" xfId="0" applyNumberFormat="1" applyFont="1" applyBorder="1" applyAlignment="1">
      <alignment horizontal="center" vertical="center" wrapText="1"/>
    </xf>
    <xf numFmtId="164" fontId="5" fillId="0" borderId="0" xfId="0" applyNumberFormat="1" applyFont="1" applyBorder="1" applyAlignment="1"/>
    <xf numFmtId="164" fontId="5" fillId="0" borderId="14" xfId="0" applyNumberFormat="1" applyFont="1" applyBorder="1" applyAlignment="1">
      <alignment horizontal="center" vertical="center" wrapText="1"/>
    </xf>
    <xf numFmtId="164" fontId="5" fillId="0" borderId="11" xfId="0" applyNumberFormat="1" applyFont="1" applyBorder="1" applyAlignment="1">
      <alignment horizontal="center" vertical="center" wrapText="1"/>
    </xf>
    <xf numFmtId="164" fontId="5" fillId="0" borderId="12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1" fontId="5" fillId="0" borderId="10" xfId="0" applyNumberFormat="1" applyFont="1" applyBorder="1" applyAlignment="1">
      <alignment horizontal="center" vertical="center"/>
    </xf>
    <xf numFmtId="166" fontId="5" fillId="0" borderId="3" xfId="0" applyNumberFormat="1" applyFont="1" applyBorder="1" applyAlignment="1">
      <alignment horizontal="center" vertical="center"/>
    </xf>
    <xf numFmtId="166" fontId="5" fillId="0" borderId="5" xfId="0" applyNumberFormat="1" applyFont="1" applyBorder="1" applyAlignment="1">
      <alignment horizontal="center" vertical="center"/>
    </xf>
    <xf numFmtId="168" fontId="5" fillId="0" borderId="3" xfId="1" applyNumberFormat="1" applyFont="1" applyBorder="1" applyAlignment="1">
      <alignment horizontal="center" vertical="center"/>
    </xf>
    <xf numFmtId="168" fontId="5" fillId="0" borderId="5" xfId="1" applyNumberFormat="1" applyFont="1" applyBorder="1" applyAlignment="1">
      <alignment horizontal="center" vertical="center"/>
    </xf>
    <xf numFmtId="169" fontId="5" fillId="0" borderId="3" xfId="1" applyNumberFormat="1" applyFont="1" applyBorder="1" applyAlignment="1">
      <alignment vertical="center" wrapText="1"/>
    </xf>
    <xf numFmtId="169" fontId="5" fillId="0" borderId="4" xfId="1" applyNumberFormat="1" applyFont="1" applyBorder="1" applyAlignment="1">
      <alignment vertical="center" wrapText="1"/>
    </xf>
    <xf numFmtId="169" fontId="5" fillId="0" borderId="5" xfId="1" applyNumberFormat="1" applyFont="1" applyBorder="1" applyAlignment="1">
      <alignment vertical="center" wrapText="1"/>
    </xf>
    <xf numFmtId="170" fontId="5" fillId="0" borderId="3" xfId="1" applyNumberFormat="1" applyFont="1" applyBorder="1" applyAlignment="1">
      <alignment horizontal="center" vertical="center"/>
    </xf>
    <xf numFmtId="170" fontId="5" fillId="0" borderId="4" xfId="1" applyNumberFormat="1" applyFont="1" applyBorder="1" applyAlignment="1">
      <alignment horizontal="center" vertical="center"/>
    </xf>
    <xf numFmtId="170" fontId="5" fillId="0" borderId="5" xfId="1" applyNumberFormat="1" applyFont="1" applyBorder="1" applyAlignment="1">
      <alignment horizontal="center" vertical="center"/>
    </xf>
    <xf numFmtId="171" fontId="5" fillId="0" borderId="0" xfId="0" applyNumberFormat="1" applyFont="1" applyBorder="1" applyAlignment="1">
      <alignment horizontal="center"/>
    </xf>
    <xf numFmtId="172" fontId="5" fillId="0" borderId="3" xfId="1" applyNumberFormat="1" applyFont="1" applyBorder="1" applyAlignment="1">
      <alignment vertical="center" wrapText="1"/>
    </xf>
    <xf numFmtId="172" fontId="5" fillId="0" borderId="4" xfId="1" applyNumberFormat="1" applyFont="1" applyBorder="1" applyAlignment="1">
      <alignment vertical="center" wrapText="1"/>
    </xf>
    <xf numFmtId="172" fontId="5" fillId="0" borderId="5" xfId="1" applyNumberFormat="1" applyFont="1" applyBorder="1" applyAlignment="1">
      <alignment vertical="center" wrapText="1"/>
    </xf>
    <xf numFmtId="164" fontId="3" fillId="0" borderId="0" xfId="0" applyNumberFormat="1" applyFont="1" applyBorder="1" applyAlignment="1">
      <alignment vertical="center"/>
    </xf>
    <xf numFmtId="0" fontId="3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</cellXfs>
  <cellStyles count="10">
    <cellStyle name="Обычный" xfId="0" builtinId="0"/>
    <cellStyle name="Обычный 2" xfId="2"/>
    <cellStyle name="Обычный 3" xfId="3"/>
    <cellStyle name="Обычный 4" xfId="4"/>
    <cellStyle name="Обычный 5" xfId="5"/>
    <cellStyle name="Обычный 6" xfId="6"/>
    <cellStyle name="Обычный 7" xfId="7"/>
    <cellStyle name="Обычный 8" xfId="8"/>
    <cellStyle name="Обычный 9" xfId="9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tdel_02/__&#1054;_&#1046;&#1080;&#1074;&#1086;&#1090;&#1085;&#1086;&#1074;&#1086;&#1076;&#1089;&#1090;&#1074;&#1072;/_____________&#1057;&#1042;&#1054;&#1044;&#1050;&#1040;%20&#1087;&#1086;%20&#1084;&#1086;&#1083;&#1086;&#1082;&#1091;%20&#1085;&#1077;%20&#1090;&#1088;&#1086;&#1075;&#1072;&#1090;&#1100;/______________________&#1057;&#1042;&#1054;&#1044;&#1050;&#1040;%20&#1055;&#1054;%20&#1053;&#1040;&#1044;&#1054;&#1070;%20&#1052;&#1054;&#1051;&#1054;&#1050;&#1040;%20&#1053;&#1040;%2000.00.202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Молоко с начала года"/>
      <sheetName val="промрасчет"/>
      <sheetName val="Рейтинг"/>
      <sheetName val="Исходный для набора"/>
      <sheetName val="Сгруппированный"/>
      <sheetName val="ДИНАМИКА 2021"/>
      <sheetName val="Динамика 2020"/>
      <sheetName val="Динамика 2019"/>
      <sheetName val="Динамина 2018"/>
      <sheetName val="Динамина 2017"/>
      <sheetName val="Динамика 2016 натур"/>
      <sheetName val="Динамика 2015"/>
      <sheetName val="Динамика 2014"/>
      <sheetName val="Динамика 2013"/>
      <sheetName val="Динамика 2012"/>
      <sheetName val="Динамика 2011"/>
      <sheetName val="Динамика 2010"/>
      <sheetName val="Динамика 2009г"/>
      <sheetName val="Динамика 2016"/>
      <sheetName val="ДИНАМИКА 2008 2007"/>
      <sheetName val="валовка в течении месяца"/>
      <sheetName val="продуктивность в течен месяца"/>
      <sheetName val="валовка помесячноза год"/>
      <sheetName val="Диаграмма1"/>
      <sheetName val="Диаграмма2"/>
    </sheetNames>
    <sheetDataSet>
      <sheetData sheetId="0"/>
      <sheetData sheetId="1"/>
      <sheetData sheetId="2"/>
      <sheetData sheetId="3">
        <row r="7">
          <cell r="AB7" t="str">
            <v>2019 год</v>
          </cell>
        </row>
        <row r="9">
          <cell r="AA9">
            <v>44.1</v>
          </cell>
          <cell r="AB9">
            <v>1604</v>
          </cell>
          <cell r="AC9">
            <v>30</v>
          </cell>
        </row>
        <row r="10">
          <cell r="AA10">
            <v>3.4</v>
          </cell>
          <cell r="AB10">
            <v>532</v>
          </cell>
          <cell r="AC10">
            <v>2.9</v>
          </cell>
        </row>
        <row r="11">
          <cell r="AA11">
            <v>45.1</v>
          </cell>
          <cell r="AB11">
            <v>3466</v>
          </cell>
          <cell r="AC11">
            <v>42.4</v>
          </cell>
        </row>
        <row r="12">
          <cell r="AA12">
            <v>12.2</v>
          </cell>
          <cell r="AB12">
            <v>846</v>
          </cell>
          <cell r="AC12">
            <v>12.8</v>
          </cell>
        </row>
        <row r="13">
          <cell r="AA13">
            <v>4.4000000000000004</v>
          </cell>
          <cell r="AB13">
            <v>391</v>
          </cell>
          <cell r="AC13">
            <v>4.3</v>
          </cell>
        </row>
        <row r="14">
          <cell r="AA14">
            <v>2.5</v>
          </cell>
          <cell r="AB14">
            <v>255</v>
          </cell>
          <cell r="AC14">
            <v>2.5</v>
          </cell>
        </row>
        <row r="15">
          <cell r="AA15">
            <v>12.4</v>
          </cell>
          <cell r="AB15">
            <v>927</v>
          </cell>
          <cell r="AC15">
            <v>11</v>
          </cell>
        </row>
        <row r="16">
          <cell r="AA16">
            <v>21.4</v>
          </cell>
          <cell r="AB16">
            <v>1233</v>
          </cell>
          <cell r="AC16">
            <v>20.5</v>
          </cell>
        </row>
        <row r="17">
          <cell r="AA17">
            <v>1</v>
          </cell>
          <cell r="AB17">
            <v>420</v>
          </cell>
          <cell r="AC17">
            <v>3</v>
          </cell>
        </row>
        <row r="18">
          <cell r="AA18">
            <v>7</v>
          </cell>
          <cell r="AB18">
            <v>766</v>
          </cell>
          <cell r="AC18">
            <v>5.9</v>
          </cell>
        </row>
        <row r="19">
          <cell r="AA19">
            <v>1</v>
          </cell>
          <cell r="AB19">
            <v>150</v>
          </cell>
          <cell r="AC19">
            <v>0.7</v>
          </cell>
        </row>
        <row r="20">
          <cell r="AA20">
            <v>6.5</v>
          </cell>
          <cell r="AB20">
            <v>934</v>
          </cell>
          <cell r="AC20">
            <v>6.3</v>
          </cell>
        </row>
        <row r="21">
          <cell r="AA21">
            <v>14.4</v>
          </cell>
          <cell r="AB21">
            <v>823</v>
          </cell>
          <cell r="AC21">
            <v>8</v>
          </cell>
        </row>
        <row r="22">
          <cell r="AA22">
            <v>0.5</v>
          </cell>
          <cell r="AB22">
            <v>242</v>
          </cell>
          <cell r="AC22">
            <v>1</v>
          </cell>
        </row>
        <row r="23">
          <cell r="AA23">
            <v>197.7</v>
          </cell>
          <cell r="AB23">
            <v>9684</v>
          </cell>
          <cell r="AC23">
            <v>189.4</v>
          </cell>
        </row>
        <row r="24">
          <cell r="AA24">
            <v>6.5</v>
          </cell>
          <cell r="AB24">
            <v>501</v>
          </cell>
          <cell r="AC24">
            <v>7.3</v>
          </cell>
        </row>
        <row r="25">
          <cell r="AA25">
            <v>72.400000000000006</v>
          </cell>
          <cell r="AB25">
            <v>3958</v>
          </cell>
          <cell r="AC25">
            <v>69.5</v>
          </cell>
        </row>
        <row r="26">
          <cell r="AA26">
            <v>121.6</v>
          </cell>
          <cell r="AB26">
            <v>7209</v>
          </cell>
          <cell r="AC26">
            <v>114.3</v>
          </cell>
        </row>
        <row r="27">
          <cell r="AA27">
            <v>11.8</v>
          </cell>
          <cell r="AB27">
            <v>725</v>
          </cell>
          <cell r="AC27">
            <v>9.1999999999999993</v>
          </cell>
        </row>
        <row r="28">
          <cell r="AA28">
            <v>47.4</v>
          </cell>
          <cell r="AB28">
            <v>2580</v>
          </cell>
          <cell r="AC28">
            <v>37.6</v>
          </cell>
        </row>
        <row r="29">
          <cell r="AA29">
            <v>119.4</v>
          </cell>
          <cell r="AB29">
            <v>9834</v>
          </cell>
          <cell r="AC29">
            <v>121.3</v>
          </cell>
        </row>
        <row r="30">
          <cell r="AA30">
            <v>6.96</v>
          </cell>
          <cell r="AB30">
            <v>505</v>
          </cell>
          <cell r="AC30">
            <v>6.2</v>
          </cell>
        </row>
        <row r="31">
          <cell r="AA31">
            <v>30.6</v>
          </cell>
          <cell r="AB31">
            <v>1845</v>
          </cell>
          <cell r="AC31">
            <v>29.2</v>
          </cell>
        </row>
        <row r="32">
          <cell r="AA32">
            <v>0.57999999999999996</v>
          </cell>
          <cell r="AB32">
            <v>79</v>
          </cell>
          <cell r="AC32">
            <v>0.2</v>
          </cell>
        </row>
        <row r="33">
          <cell r="AA33">
            <v>55.2</v>
          </cell>
          <cell r="AB33">
            <v>3507</v>
          </cell>
          <cell r="AC33">
            <v>55.4</v>
          </cell>
        </row>
        <row r="34">
          <cell r="AA34">
            <v>9.6</v>
          </cell>
          <cell r="AB34">
            <v>660</v>
          </cell>
          <cell r="AC34">
            <v>8.1999999999999993</v>
          </cell>
        </row>
        <row r="35">
          <cell r="AA35">
            <v>31.9</v>
          </cell>
          <cell r="AB35">
            <v>3363</v>
          </cell>
          <cell r="AC35">
            <v>51</v>
          </cell>
        </row>
        <row r="36">
          <cell r="AA36">
            <v>0</v>
          </cell>
          <cell r="AB36">
            <v>0</v>
          </cell>
          <cell r="AC36">
            <v>0</v>
          </cell>
        </row>
        <row r="37">
          <cell r="AA37">
            <v>1.1000000000000001</v>
          </cell>
          <cell r="AB37">
            <v>110</v>
          </cell>
          <cell r="AC37">
            <v>1.1000000000000001</v>
          </cell>
        </row>
        <row r="38">
          <cell r="AA38">
            <v>178.4</v>
          </cell>
          <cell r="AB38">
            <v>7310</v>
          </cell>
          <cell r="AC38">
            <v>166</v>
          </cell>
        </row>
        <row r="39">
          <cell r="AA39">
            <v>6.8</v>
          </cell>
          <cell r="AB39">
            <v>430</v>
          </cell>
          <cell r="AC39">
            <v>6.3</v>
          </cell>
        </row>
        <row r="40">
          <cell r="AA40">
            <v>18.100000000000001</v>
          </cell>
          <cell r="AB40">
            <v>2443</v>
          </cell>
          <cell r="AC40">
            <v>22.6</v>
          </cell>
        </row>
        <row r="41">
          <cell r="AA41">
            <v>132.19999999999999</v>
          </cell>
          <cell r="AB41">
            <v>3214</v>
          </cell>
          <cell r="AC41">
            <v>56.2</v>
          </cell>
        </row>
        <row r="42">
          <cell r="AA42">
            <v>3.3000000000000002E-2</v>
          </cell>
          <cell r="AB42">
            <v>50</v>
          </cell>
          <cell r="AC42">
            <v>0.2</v>
          </cell>
        </row>
        <row r="43">
          <cell r="AA43">
            <v>1224.173</v>
          </cell>
          <cell r="AB43">
            <v>70596</v>
          </cell>
          <cell r="AC43">
            <v>1102.5000000000002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0"/>
    <pageSetUpPr fitToPage="1"/>
  </sheetPr>
  <dimension ref="A1:X74"/>
  <sheetViews>
    <sheetView tabSelected="1" topLeftCell="A2" zoomScale="70" zoomScaleNormal="70" zoomScaleSheetLayoutView="80" workbookViewId="0">
      <selection activeCell="B12" sqref="B12"/>
    </sheetView>
  </sheetViews>
  <sheetFormatPr defaultColWidth="7.140625" defaultRowHeight="15"/>
  <cols>
    <col min="1" max="1" width="26" style="2" customWidth="1"/>
    <col min="2" max="2" width="12.140625" style="2" customWidth="1"/>
    <col min="3" max="3" width="10.28515625" style="2" customWidth="1"/>
    <col min="4" max="4" width="10.5703125" style="2" customWidth="1"/>
    <col min="5" max="5" width="11.7109375" style="2" customWidth="1"/>
    <col min="6" max="6" width="11.85546875" style="2" customWidth="1"/>
    <col min="7" max="7" width="11" style="2" hidden="1" customWidth="1"/>
    <col min="8" max="8" width="11.5703125" style="2" customWidth="1"/>
    <col min="9" max="9" width="12.140625" style="2" customWidth="1"/>
    <col min="10" max="10" width="11.7109375" style="2" customWidth="1"/>
    <col min="11" max="11" width="11.140625" style="2" customWidth="1"/>
    <col min="12" max="12" width="12.140625" style="2" customWidth="1"/>
    <col min="13" max="13" width="20.140625" style="2" customWidth="1"/>
    <col min="14" max="14" width="9.42578125" style="2" hidden="1" customWidth="1"/>
    <col min="15" max="15" width="0.42578125" style="2" hidden="1" customWidth="1"/>
    <col min="16" max="16" width="7.5703125" style="2" hidden="1" customWidth="1"/>
    <col min="17" max="16384" width="7.140625" style="2"/>
  </cols>
  <sheetData>
    <row r="1" spans="1:24" ht="10.5" hidden="1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24" s="6" customFormat="1" ht="16.5" customHeight="1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4"/>
      <c r="N2" s="5"/>
    </row>
    <row r="3" spans="1:24" ht="14.25" customHeight="1">
      <c r="A3" s="7" t="s">
        <v>68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8"/>
      <c r="N3" s="1"/>
    </row>
    <row r="4" spans="1:24" ht="17.25" customHeight="1">
      <c r="A4" s="9" t="s">
        <v>69</v>
      </c>
      <c r="B4" s="9"/>
      <c r="C4" s="9"/>
      <c r="D4" s="9"/>
      <c r="E4" s="9"/>
      <c r="F4" s="10" t="s">
        <v>70</v>
      </c>
      <c r="G4" s="10"/>
      <c r="H4" s="10"/>
      <c r="I4" s="10"/>
      <c r="J4" s="10"/>
      <c r="K4" s="10"/>
      <c r="L4" s="10"/>
      <c r="M4" s="11"/>
      <c r="N4" s="12"/>
    </row>
    <row r="5" spans="1:24" ht="15.75" customHeight="1">
      <c r="A5" s="11"/>
      <c r="B5" s="11"/>
      <c r="C5" s="11"/>
      <c r="D5" s="11"/>
      <c r="E5" s="11"/>
      <c r="F5" s="11"/>
      <c r="G5" s="11"/>
      <c r="H5" s="13"/>
      <c r="I5" s="13"/>
      <c r="J5" s="13"/>
      <c r="K5" s="11"/>
      <c r="L5" s="11"/>
      <c r="M5" s="11"/>
      <c r="N5" s="12"/>
    </row>
    <row r="6" spans="1:24" ht="36" customHeight="1">
      <c r="A6" s="14" t="s">
        <v>1</v>
      </c>
      <c r="B6" s="15" t="s">
        <v>2</v>
      </c>
      <c r="C6" s="16"/>
      <c r="D6" s="17"/>
      <c r="E6" s="18" t="s">
        <v>3</v>
      </c>
      <c r="F6" s="19"/>
      <c r="G6" s="20" t="s">
        <v>4</v>
      </c>
      <c r="H6" s="21" t="s">
        <v>5</v>
      </c>
      <c r="I6" s="22"/>
      <c r="J6" s="23"/>
      <c r="K6" s="18" t="s">
        <v>71</v>
      </c>
      <c r="L6" s="19"/>
      <c r="M6" s="24" t="s">
        <v>6</v>
      </c>
      <c r="N6" s="25" t="s">
        <v>7</v>
      </c>
      <c r="O6" s="26" t="s">
        <v>8</v>
      </c>
      <c r="P6" s="27" t="s">
        <v>9</v>
      </c>
    </row>
    <row r="7" spans="1:24" ht="18.75" customHeight="1">
      <c r="A7" s="28"/>
      <c r="B7" s="29" t="s">
        <v>10</v>
      </c>
      <c r="C7" s="30" t="s">
        <v>11</v>
      </c>
      <c r="D7" s="31" t="s">
        <v>12</v>
      </c>
      <c r="E7" s="32" t="s">
        <v>72</v>
      </c>
      <c r="F7" s="33"/>
      <c r="G7" s="34" t="s">
        <v>13</v>
      </c>
      <c r="H7" s="35" t="s">
        <v>10</v>
      </c>
      <c r="I7" s="36" t="s">
        <v>14</v>
      </c>
      <c r="J7" s="35" t="s">
        <v>12</v>
      </c>
      <c r="K7" s="37" t="s">
        <v>15</v>
      </c>
      <c r="L7" s="38" t="s">
        <v>16</v>
      </c>
      <c r="M7" s="39"/>
      <c r="N7" s="12" t="s">
        <v>17</v>
      </c>
      <c r="O7" s="40" t="s">
        <v>18</v>
      </c>
      <c r="P7" s="41"/>
      <c r="X7" s="42"/>
    </row>
    <row r="8" spans="1:24" ht="61.5" customHeight="1">
      <c r="A8" s="28"/>
      <c r="B8" s="43"/>
      <c r="C8" s="44"/>
      <c r="D8" s="45"/>
      <c r="E8" s="46" t="s">
        <v>10</v>
      </c>
      <c r="F8" s="46" t="s">
        <v>12</v>
      </c>
      <c r="G8" s="47" t="s">
        <v>73</v>
      </c>
      <c r="H8" s="48"/>
      <c r="I8" s="49"/>
      <c r="J8" s="48"/>
      <c r="K8" s="50"/>
      <c r="L8" s="51"/>
      <c r="M8" s="52"/>
      <c r="N8" s="12"/>
      <c r="O8" s="53" t="str">
        <f>'[1]Исходный для набора'!AB7</f>
        <v>2019 год</v>
      </c>
      <c r="P8" s="41"/>
    </row>
    <row r="9" spans="1:24" ht="18" customHeight="1">
      <c r="A9" s="54"/>
      <c r="B9" s="55" t="s">
        <v>19</v>
      </c>
      <c r="C9" s="56" t="s">
        <v>19</v>
      </c>
      <c r="D9" s="56" t="s">
        <v>19</v>
      </c>
      <c r="E9" s="57" t="s">
        <v>20</v>
      </c>
      <c r="F9" s="57" t="s">
        <v>20</v>
      </c>
      <c r="G9" s="56" t="s">
        <v>20</v>
      </c>
      <c r="H9" s="15" t="s">
        <v>21</v>
      </c>
      <c r="I9" s="16"/>
      <c r="J9" s="17"/>
      <c r="K9" s="57" t="s">
        <v>19</v>
      </c>
      <c r="L9" s="57" t="s">
        <v>22</v>
      </c>
      <c r="M9" s="57" t="s">
        <v>19</v>
      </c>
      <c r="N9" s="58"/>
      <c r="O9" s="59"/>
      <c r="P9" s="60"/>
    </row>
    <row r="10" spans="1:24" ht="16.5">
      <c r="A10" s="57"/>
      <c r="B10" s="61">
        <v>1</v>
      </c>
      <c r="C10" s="62">
        <v>2</v>
      </c>
      <c r="D10" s="62">
        <v>3</v>
      </c>
      <c r="E10" s="57">
        <v>4</v>
      </c>
      <c r="F10" s="57">
        <v>5</v>
      </c>
      <c r="G10" s="57">
        <v>5</v>
      </c>
      <c r="H10" s="57">
        <v>6</v>
      </c>
      <c r="I10" s="57">
        <v>7</v>
      </c>
      <c r="J10" s="57">
        <v>8</v>
      </c>
      <c r="K10" s="57">
        <v>9</v>
      </c>
      <c r="L10" s="57">
        <v>10</v>
      </c>
      <c r="M10" s="57">
        <v>11</v>
      </c>
      <c r="N10" s="63"/>
      <c r="O10" s="64"/>
      <c r="P10" s="64"/>
    </row>
    <row r="11" spans="1:24" ht="16.5">
      <c r="A11" s="65" t="s">
        <v>23</v>
      </c>
      <c r="B11" s="66">
        <v>44.9</v>
      </c>
      <c r="C11" s="66">
        <v>0.79999999999999716</v>
      </c>
      <c r="D11" s="66">
        <v>38.9</v>
      </c>
      <c r="E11" s="67">
        <v>2000</v>
      </c>
      <c r="F11" s="67">
        <v>1833</v>
      </c>
      <c r="G11" s="67">
        <v>1833</v>
      </c>
      <c r="H11" s="66">
        <v>22.45</v>
      </c>
      <c r="I11" s="68">
        <v>0.39999999999999858</v>
      </c>
      <c r="J11" s="66">
        <v>21.22204037097654</v>
      </c>
      <c r="K11" s="66">
        <v>6</v>
      </c>
      <c r="L11" s="66">
        <v>1.2279596290234593</v>
      </c>
      <c r="M11" s="66">
        <v>47.69</v>
      </c>
      <c r="N11" s="69">
        <f>'[1]Исходный для набора'!AA9</f>
        <v>44.1</v>
      </c>
      <c r="O11" s="70">
        <f>'[1]Исходный для набора'!AB9</f>
        <v>1604</v>
      </c>
      <c r="P11" s="69">
        <f>'[1]Исходный для набора'!AC9</f>
        <v>30</v>
      </c>
    </row>
    <row r="12" spans="1:24" ht="16.5">
      <c r="A12" s="65" t="s">
        <v>24</v>
      </c>
      <c r="B12" s="66">
        <v>197.221</v>
      </c>
      <c r="C12" s="66">
        <v>-0.47899999999998499</v>
      </c>
      <c r="D12" s="66">
        <v>203.2</v>
      </c>
      <c r="E12" s="67">
        <v>10626</v>
      </c>
      <c r="F12" s="67">
        <v>10108</v>
      </c>
      <c r="G12" s="66" t="e">
        <v>#REF!</v>
      </c>
      <c r="H12" s="66">
        <v>18.560229625447018</v>
      </c>
      <c r="I12" s="68">
        <v>-4.507811029549913E-2</v>
      </c>
      <c r="J12" s="66">
        <v>20.102888800949742</v>
      </c>
      <c r="K12" s="66">
        <v>-5.978999999999985</v>
      </c>
      <c r="L12" s="66">
        <v>-1.5426591755027239</v>
      </c>
      <c r="M12" s="66">
        <v>226.1</v>
      </c>
      <c r="N12" s="69">
        <f>'[1]Исходный для набора'!AA23</f>
        <v>197.7</v>
      </c>
      <c r="O12" s="70">
        <f>'[1]Исходный для набора'!AB23</f>
        <v>9684</v>
      </c>
      <c r="P12" s="69">
        <f>'[1]Исходный для набора'!AC23</f>
        <v>189.4</v>
      </c>
    </row>
    <row r="13" spans="1:24" ht="16.5">
      <c r="A13" s="65" t="s">
        <v>25</v>
      </c>
      <c r="B13" s="66">
        <v>12.3</v>
      </c>
      <c r="C13" s="66">
        <v>-9.9999999999999645E-2</v>
      </c>
      <c r="D13" s="66">
        <v>13.3</v>
      </c>
      <c r="E13" s="67">
        <v>927</v>
      </c>
      <c r="F13" s="67">
        <v>927</v>
      </c>
      <c r="G13" s="66" t="e">
        <v>#REF!</v>
      </c>
      <c r="H13" s="66">
        <v>13.268608414239482</v>
      </c>
      <c r="I13" s="68">
        <v>-0.10787486515641831</v>
      </c>
      <c r="J13" s="66">
        <v>14.347357065803667</v>
      </c>
      <c r="K13" s="66">
        <v>-1</v>
      </c>
      <c r="L13" s="66">
        <v>-1.0787486515641849</v>
      </c>
      <c r="M13" s="66">
        <v>14.6</v>
      </c>
      <c r="N13" s="69">
        <f>'[1]Исходный для набора'!AA15</f>
        <v>12.4</v>
      </c>
      <c r="O13" s="70">
        <f>'[1]Исходный для набора'!AB15</f>
        <v>927</v>
      </c>
      <c r="P13" s="69">
        <f>'[1]Исходный для набора'!AC15</f>
        <v>11</v>
      </c>
    </row>
    <row r="14" spans="1:24" ht="15" hidden="1" customHeight="1">
      <c r="A14" s="65" t="s">
        <v>26</v>
      </c>
      <c r="B14" s="66">
        <v>0</v>
      </c>
      <c r="C14" s="66">
        <v>0</v>
      </c>
      <c r="D14" s="66">
        <v>0</v>
      </c>
      <c r="E14" s="67">
        <v>0</v>
      </c>
      <c r="F14" s="67">
        <v>0</v>
      </c>
      <c r="G14" s="66" t="e">
        <v>#REF!</v>
      </c>
      <c r="H14" s="66">
        <v>0</v>
      </c>
      <c r="I14" s="68">
        <v>0</v>
      </c>
      <c r="J14" s="66">
        <v>0</v>
      </c>
      <c r="K14" s="66">
        <v>0</v>
      </c>
      <c r="L14" s="66">
        <v>0</v>
      </c>
      <c r="M14" s="66">
        <v>0</v>
      </c>
      <c r="N14" s="69">
        <f>'[1]Исходный для набора'!AA36</f>
        <v>0</v>
      </c>
      <c r="O14" s="70">
        <f>'[1]Исходный для набора'!AB36</f>
        <v>0</v>
      </c>
      <c r="P14" s="69">
        <f>'[1]Исходный для набора'!AC36</f>
        <v>0</v>
      </c>
    </row>
    <row r="15" spans="1:24" ht="16.5">
      <c r="A15" s="65" t="s">
        <v>27</v>
      </c>
      <c r="B15" s="66">
        <v>6.6</v>
      </c>
      <c r="C15" s="66">
        <v>9.9999999999999645E-2</v>
      </c>
      <c r="D15" s="66">
        <v>7.1</v>
      </c>
      <c r="E15" s="67">
        <v>930</v>
      </c>
      <c r="F15" s="67">
        <v>929</v>
      </c>
      <c r="G15" s="66" t="e">
        <v>#REF!</v>
      </c>
      <c r="H15" s="66">
        <v>7.096774193548387</v>
      </c>
      <c r="I15" s="68">
        <v>0.10752688172043001</v>
      </c>
      <c r="J15" s="66">
        <v>7.6426264800861139</v>
      </c>
      <c r="K15" s="66">
        <v>-0.5</v>
      </c>
      <c r="L15" s="66">
        <v>-0.54585228653772688</v>
      </c>
      <c r="M15" s="66">
        <v>5.8</v>
      </c>
      <c r="N15" s="69">
        <f>'[1]Исходный для набора'!AA20</f>
        <v>6.5</v>
      </c>
      <c r="O15" s="70">
        <f>'[1]Исходный для набора'!AB20</f>
        <v>934</v>
      </c>
      <c r="P15" s="69">
        <f>'[1]Исходный для набора'!AC20</f>
        <v>6.3</v>
      </c>
    </row>
    <row r="16" spans="1:24" ht="16.5">
      <c r="A16" s="65" t="s">
        <v>28</v>
      </c>
      <c r="B16" s="66">
        <v>7</v>
      </c>
      <c r="C16" s="66">
        <v>4.0000000000000036E-2</v>
      </c>
      <c r="D16" s="66">
        <v>5.75</v>
      </c>
      <c r="E16" s="67">
        <v>510</v>
      </c>
      <c r="F16" s="67">
        <v>505</v>
      </c>
      <c r="G16" s="66" t="e">
        <v>#REF!</v>
      </c>
      <c r="H16" s="66">
        <v>13.725490196078431</v>
      </c>
      <c r="I16" s="68">
        <v>7.8431372549019329E-2</v>
      </c>
      <c r="J16" s="66">
        <v>11.386138613861386</v>
      </c>
      <c r="K16" s="66">
        <v>1.25</v>
      </c>
      <c r="L16" s="66">
        <v>2.339351582217045</v>
      </c>
      <c r="M16" s="66">
        <v>4.9000000000000004</v>
      </c>
      <c r="N16" s="69">
        <f>'[1]Исходный для набора'!AA30</f>
        <v>6.96</v>
      </c>
      <c r="O16" s="70">
        <f>'[1]Исходный для набора'!AB30</f>
        <v>505</v>
      </c>
      <c r="P16" s="69">
        <f>'[1]Исходный для набора'!AC30</f>
        <v>6.2</v>
      </c>
    </row>
    <row r="17" spans="1:22" ht="16.5">
      <c r="A17" s="65" t="s">
        <v>29</v>
      </c>
      <c r="B17" s="66">
        <v>14.5</v>
      </c>
      <c r="C17" s="66">
        <v>9.9999999999999645E-2</v>
      </c>
      <c r="D17" s="66">
        <v>9.3000000000000007</v>
      </c>
      <c r="E17" s="67">
        <v>790</v>
      </c>
      <c r="F17" s="67">
        <v>775</v>
      </c>
      <c r="G17" s="66" t="e">
        <v>#REF!</v>
      </c>
      <c r="H17" s="66">
        <v>18.354430379746837</v>
      </c>
      <c r="I17" s="68">
        <v>0.12658227848101333</v>
      </c>
      <c r="J17" s="66">
        <v>12</v>
      </c>
      <c r="K17" s="66">
        <v>5.1999999999999993</v>
      </c>
      <c r="L17" s="66">
        <v>6.3544303797468373</v>
      </c>
      <c r="M17" s="66">
        <v>12.6</v>
      </c>
      <c r="N17" s="69">
        <f>'[1]Исходный для набора'!AA21</f>
        <v>14.4</v>
      </c>
      <c r="O17" s="70">
        <f>'[1]Исходный для набора'!AB21</f>
        <v>823</v>
      </c>
      <c r="P17" s="69">
        <f>'[1]Исходный для набора'!AC21</f>
        <v>8</v>
      </c>
    </row>
    <row r="18" spans="1:22" ht="16.5">
      <c r="A18" s="65" t="s">
        <v>30</v>
      </c>
      <c r="B18" s="66">
        <v>54.4</v>
      </c>
      <c r="C18" s="66">
        <v>-0.80000000000000426</v>
      </c>
      <c r="D18" s="66">
        <v>53.3</v>
      </c>
      <c r="E18" s="67">
        <v>3379</v>
      </c>
      <c r="F18" s="67">
        <v>3508</v>
      </c>
      <c r="G18" s="66" t="e">
        <v>#REF!</v>
      </c>
      <c r="H18" s="66">
        <v>16.099437703462563</v>
      </c>
      <c r="I18" s="68">
        <v>-0.23675643681562875</v>
      </c>
      <c r="J18" s="66">
        <v>15.193842645381983</v>
      </c>
      <c r="K18" s="66">
        <v>1.1000000000000014</v>
      </c>
      <c r="L18" s="66">
        <v>0.90559505808058027</v>
      </c>
      <c r="M18" s="66">
        <v>60.1</v>
      </c>
      <c r="N18" s="69">
        <f>'[1]Исходный для набора'!AA33</f>
        <v>55.2</v>
      </c>
      <c r="O18" s="70">
        <f>'[1]Исходный для набора'!AB33</f>
        <v>3507</v>
      </c>
      <c r="P18" s="69">
        <f>'[1]Исходный для набора'!AC33</f>
        <v>55.4</v>
      </c>
    </row>
    <row r="19" spans="1:22" ht="16.5">
      <c r="A19" s="65" t="s">
        <v>31</v>
      </c>
      <c r="B19" s="66">
        <v>9.6999999999999993</v>
      </c>
      <c r="C19" s="66">
        <v>9.9999999999999645E-2</v>
      </c>
      <c r="D19" s="66">
        <v>9.75</v>
      </c>
      <c r="E19" s="67">
        <v>728</v>
      </c>
      <c r="F19" s="67">
        <v>718</v>
      </c>
      <c r="G19" s="66" t="e">
        <v>#REF!</v>
      </c>
      <c r="H19" s="66">
        <v>13.324175824175823</v>
      </c>
      <c r="I19" s="68">
        <v>0.13736263736263687</v>
      </c>
      <c r="J19" s="66">
        <v>13.579387186629527</v>
      </c>
      <c r="K19" s="66">
        <v>-5.0000000000000711E-2</v>
      </c>
      <c r="L19" s="66">
        <v>-0.25521136245370357</v>
      </c>
      <c r="M19" s="66">
        <v>9.1999999999999993</v>
      </c>
      <c r="N19" s="69">
        <f>'[1]Исходный для набора'!AA34</f>
        <v>9.6</v>
      </c>
      <c r="O19" s="70">
        <f>'[1]Исходный для набора'!AB34</f>
        <v>660</v>
      </c>
      <c r="P19" s="69">
        <f>'[1]Исходный для набора'!AC34</f>
        <v>8.1999999999999993</v>
      </c>
      <c r="V19" s="71"/>
    </row>
    <row r="20" spans="1:22" ht="16.5">
      <c r="A20" s="65" t="s">
        <v>32</v>
      </c>
      <c r="B20" s="66">
        <v>6.9</v>
      </c>
      <c r="C20" s="66">
        <v>0.10000000000000053</v>
      </c>
      <c r="D20" s="66">
        <v>6.9</v>
      </c>
      <c r="E20" s="67">
        <v>440</v>
      </c>
      <c r="F20" s="67">
        <v>440</v>
      </c>
      <c r="G20" s="66" t="e">
        <v>#REF!</v>
      </c>
      <c r="H20" s="66">
        <v>15.681818181818182</v>
      </c>
      <c r="I20" s="68">
        <v>0.2272727272727284</v>
      </c>
      <c r="J20" s="66">
        <v>15.681818181818182</v>
      </c>
      <c r="K20" s="66">
        <v>0</v>
      </c>
      <c r="L20" s="66">
        <v>0</v>
      </c>
      <c r="M20" s="66">
        <v>5.9</v>
      </c>
      <c r="N20" s="69">
        <f>'[1]Исходный для набора'!AA39</f>
        <v>6.8</v>
      </c>
      <c r="O20" s="70">
        <f>'[1]Исходный для набора'!AB39</f>
        <v>430</v>
      </c>
      <c r="P20" s="69">
        <f>'[1]Исходный для набора'!AC39</f>
        <v>6.3</v>
      </c>
    </row>
    <row r="21" spans="1:22" ht="16.5">
      <c r="A21" s="72" t="s">
        <v>33</v>
      </c>
      <c r="B21" s="73">
        <v>353.52099999999996</v>
      </c>
      <c r="C21" s="73">
        <v>-0.13900000000001</v>
      </c>
      <c r="D21" s="73">
        <v>347.5</v>
      </c>
      <c r="E21" s="74">
        <v>20330</v>
      </c>
      <c r="F21" s="74">
        <v>19743</v>
      </c>
      <c r="G21" s="73"/>
      <c r="H21" s="73">
        <v>17.389129365469749</v>
      </c>
      <c r="I21" s="75">
        <v>-6.8371864240042157E-3</v>
      </c>
      <c r="J21" s="73">
        <v>17.601175100035455</v>
      </c>
      <c r="K21" s="73">
        <v>6.0209999999999582</v>
      </c>
      <c r="L21" s="76">
        <v>-0.21204573456570586</v>
      </c>
      <c r="M21" s="73">
        <v>386.89</v>
      </c>
      <c r="N21" s="69">
        <f>SUM(N11:N20)</f>
        <v>353.65999999999997</v>
      </c>
      <c r="O21" s="77">
        <f>SUM(O11:O20)</f>
        <v>19074</v>
      </c>
      <c r="P21" s="78">
        <f>SUM(P11:P20)</f>
        <v>320.8</v>
      </c>
    </row>
    <row r="22" spans="1:22" ht="16.5">
      <c r="A22" s="72"/>
      <c r="B22" s="73"/>
      <c r="C22" s="73"/>
      <c r="D22" s="73"/>
      <c r="E22" s="74"/>
      <c r="F22" s="74"/>
      <c r="G22" s="73"/>
      <c r="H22" s="73"/>
      <c r="I22" s="75"/>
      <c r="J22" s="73"/>
      <c r="K22" s="73"/>
      <c r="L22" s="73"/>
      <c r="M22" s="73"/>
      <c r="N22" s="69"/>
      <c r="O22" s="77"/>
      <c r="P22" s="78"/>
    </row>
    <row r="23" spans="1:22" ht="16.5">
      <c r="A23" s="65" t="s">
        <v>34</v>
      </c>
      <c r="B23" s="66">
        <v>12.2</v>
      </c>
      <c r="C23" s="66">
        <v>0</v>
      </c>
      <c r="D23" s="66">
        <v>11.9</v>
      </c>
      <c r="E23" s="67">
        <v>799</v>
      </c>
      <c r="F23" s="67">
        <v>832</v>
      </c>
      <c r="G23" s="66" t="e">
        <v>#REF!</v>
      </c>
      <c r="H23" s="66">
        <v>15.269086357947433</v>
      </c>
      <c r="I23" s="68">
        <v>0</v>
      </c>
      <c r="J23" s="66">
        <v>14.302884615384617</v>
      </c>
      <c r="K23" s="66">
        <v>0.29999999999999893</v>
      </c>
      <c r="L23" s="66">
        <v>0.96620174256281643</v>
      </c>
      <c r="M23" s="66">
        <v>10.3</v>
      </c>
      <c r="N23" s="69">
        <f>'[1]Исходный для набора'!AA12</f>
        <v>12.2</v>
      </c>
      <c r="O23" s="70">
        <f>'[1]Исходный для набора'!AB12</f>
        <v>846</v>
      </c>
      <c r="P23" s="69">
        <f>'[1]Исходный для набора'!AC12</f>
        <v>12.8</v>
      </c>
    </row>
    <row r="24" spans="1:22" ht="16.5">
      <c r="A24" s="65" t="s">
        <v>35</v>
      </c>
      <c r="B24" s="66">
        <v>45.1</v>
      </c>
      <c r="C24" s="66">
        <v>0</v>
      </c>
      <c r="D24" s="66">
        <v>46.5</v>
      </c>
      <c r="E24" s="67">
        <v>3257</v>
      </c>
      <c r="F24" s="67">
        <v>3236</v>
      </c>
      <c r="G24" s="66" t="e">
        <v>#REF!</v>
      </c>
      <c r="H24" s="66">
        <v>13.847098556954252</v>
      </c>
      <c r="I24" s="68">
        <v>0</v>
      </c>
      <c r="J24" s="66">
        <v>14.369592088998763</v>
      </c>
      <c r="K24" s="66">
        <v>-1.3999999999999986</v>
      </c>
      <c r="L24" s="66">
        <v>-0.52249353204451054</v>
      </c>
      <c r="M24" s="66">
        <v>46.9</v>
      </c>
      <c r="N24" s="69">
        <f>'[1]Исходный для набора'!AA11</f>
        <v>45.1</v>
      </c>
      <c r="O24" s="70">
        <f>'[1]Исходный для набора'!AB11</f>
        <v>3466</v>
      </c>
      <c r="P24" s="69">
        <f>'[1]Исходный для набора'!AC11</f>
        <v>42.4</v>
      </c>
    </row>
    <row r="25" spans="1:22" ht="16.5">
      <c r="A25" s="65" t="s">
        <v>36</v>
      </c>
      <c r="B25" s="66">
        <v>31.9</v>
      </c>
      <c r="C25" s="66">
        <v>0</v>
      </c>
      <c r="D25" s="66">
        <v>42</v>
      </c>
      <c r="E25" s="67">
        <v>3008</v>
      </c>
      <c r="F25" s="67">
        <v>3109</v>
      </c>
      <c r="G25" s="66" t="e">
        <v>#REF!</v>
      </c>
      <c r="H25" s="66">
        <v>10.605053191489361</v>
      </c>
      <c r="I25" s="68">
        <v>0</v>
      </c>
      <c r="J25" s="66">
        <v>13.509166934705693</v>
      </c>
      <c r="K25" s="66">
        <v>-10.100000000000001</v>
      </c>
      <c r="L25" s="66">
        <v>-2.9041137432163318</v>
      </c>
      <c r="M25" s="66">
        <v>36.299999999999997</v>
      </c>
      <c r="N25" s="69">
        <f>'[1]Исходный для набора'!AA35</f>
        <v>31.9</v>
      </c>
      <c r="O25" s="70">
        <f>'[1]Исходный для набора'!AB35</f>
        <v>3363</v>
      </c>
      <c r="P25" s="69">
        <f>'[1]Исходный для набора'!AC35</f>
        <v>51</v>
      </c>
    </row>
    <row r="26" spans="1:22" ht="16.5">
      <c r="A26" s="65" t="s">
        <v>37</v>
      </c>
      <c r="B26" s="66">
        <v>21.7</v>
      </c>
      <c r="C26" s="66">
        <v>0.30000000000000071</v>
      </c>
      <c r="D26" s="66">
        <v>20.3</v>
      </c>
      <c r="E26" s="67">
        <v>1258</v>
      </c>
      <c r="F26" s="67">
        <v>1253</v>
      </c>
      <c r="G26" s="66" t="e">
        <v>#REF!</v>
      </c>
      <c r="H26" s="66">
        <v>17.24960254372019</v>
      </c>
      <c r="I26" s="68">
        <v>0.23847376788553376</v>
      </c>
      <c r="J26" s="66">
        <v>16.201117318435756</v>
      </c>
      <c r="K26" s="66">
        <v>1.3999999999999986</v>
      </c>
      <c r="L26" s="66">
        <v>1.0484852252844341</v>
      </c>
      <c r="M26" s="66">
        <v>23.5</v>
      </c>
      <c r="N26" s="69">
        <f>'[1]Исходный для набора'!AA16</f>
        <v>21.4</v>
      </c>
      <c r="O26" s="70">
        <f>'[1]Исходный для набора'!AB16</f>
        <v>1233</v>
      </c>
      <c r="P26" s="69">
        <f>'[1]Исходный для набора'!AC16</f>
        <v>20.5</v>
      </c>
    </row>
    <row r="27" spans="1:22" ht="16.5">
      <c r="A27" s="65" t="s">
        <v>38</v>
      </c>
      <c r="B27" s="66">
        <v>4.4000000000000004</v>
      </c>
      <c r="C27" s="66">
        <v>0</v>
      </c>
      <c r="D27" s="66">
        <v>4.5</v>
      </c>
      <c r="E27" s="67">
        <v>322</v>
      </c>
      <c r="F27" s="67">
        <v>389</v>
      </c>
      <c r="G27" s="66" t="e">
        <v>#REF!</v>
      </c>
      <c r="H27" s="66">
        <v>13.664596273291927</v>
      </c>
      <c r="I27" s="68">
        <v>0</v>
      </c>
      <c r="J27" s="66">
        <v>11.568123393316196</v>
      </c>
      <c r="K27" s="66">
        <v>-9.9999999999999645E-2</v>
      </c>
      <c r="L27" s="66">
        <v>2.0964728799757317</v>
      </c>
      <c r="M27" s="66">
        <v>3.8</v>
      </c>
      <c r="N27" s="69">
        <f>'[1]Исходный для набора'!AA13</f>
        <v>4.4000000000000004</v>
      </c>
      <c r="O27" s="70">
        <f>'[1]Исходный для набора'!AB13</f>
        <v>391</v>
      </c>
      <c r="P27" s="69">
        <f>'[1]Исходный для набора'!AC13</f>
        <v>4.3</v>
      </c>
    </row>
    <row r="28" spans="1:22" ht="16.5">
      <c r="A28" s="65" t="s">
        <v>39</v>
      </c>
      <c r="B28" s="66">
        <v>11.8</v>
      </c>
      <c r="C28" s="66">
        <v>0</v>
      </c>
      <c r="D28" s="66">
        <v>11.4</v>
      </c>
      <c r="E28" s="67">
        <v>760</v>
      </c>
      <c r="F28" s="67">
        <v>750</v>
      </c>
      <c r="G28" s="66" t="e">
        <v>#REF!</v>
      </c>
      <c r="H28" s="66">
        <v>15.526315789473685</v>
      </c>
      <c r="I28" s="68">
        <v>0</v>
      </c>
      <c r="J28" s="66">
        <v>15.2</v>
      </c>
      <c r="K28" s="66">
        <v>0.40000000000000036</v>
      </c>
      <c r="L28" s="66">
        <v>0.32631578947368567</v>
      </c>
      <c r="M28" s="66">
        <v>14</v>
      </c>
      <c r="N28" s="69">
        <f>'[1]Исходный для набора'!AA27</f>
        <v>11.8</v>
      </c>
      <c r="O28" s="70">
        <f>'[1]Исходный для набора'!AB27</f>
        <v>725</v>
      </c>
      <c r="P28" s="69">
        <f>'[1]Исходный для набора'!AC27</f>
        <v>9.1999999999999993</v>
      </c>
    </row>
    <row r="29" spans="1:22" s="79" customFormat="1" ht="14.25" customHeight="1">
      <c r="A29" s="72" t="s">
        <v>33</v>
      </c>
      <c r="B29" s="73">
        <v>127.1</v>
      </c>
      <c r="C29" s="73">
        <v>0.29999999999999716</v>
      </c>
      <c r="D29" s="73">
        <v>136.6</v>
      </c>
      <c r="E29" s="74">
        <v>9404</v>
      </c>
      <c r="F29" s="74">
        <v>9569</v>
      </c>
      <c r="G29" s="73"/>
      <c r="H29" s="73">
        <v>13.515525308379413</v>
      </c>
      <c r="I29" s="75">
        <v>3.1901318587836514E-2</v>
      </c>
      <c r="J29" s="73">
        <v>14.275263872922981</v>
      </c>
      <c r="K29" s="73">
        <v>-9.5</v>
      </c>
      <c r="L29" s="76">
        <v>-0.75973856454356792</v>
      </c>
      <c r="M29" s="73">
        <v>134.80000000000001</v>
      </c>
      <c r="N29" s="78">
        <f>SUM(N23:N28)</f>
        <v>126.8</v>
      </c>
      <c r="O29" s="77">
        <f>SUM(O23:O28)</f>
        <v>10024</v>
      </c>
      <c r="P29" s="78">
        <f>SUM(P23:P28)</f>
        <v>140.19999999999999</v>
      </c>
    </row>
    <row r="30" spans="1:22" s="79" customFormat="1" ht="14.25" customHeight="1">
      <c r="A30" s="72"/>
      <c r="B30" s="73"/>
      <c r="C30" s="73"/>
      <c r="D30" s="73"/>
      <c r="E30" s="74"/>
      <c r="F30" s="74"/>
      <c r="G30" s="73"/>
      <c r="H30" s="73"/>
      <c r="I30" s="75"/>
      <c r="J30" s="73"/>
      <c r="K30" s="73"/>
      <c r="L30" s="73"/>
      <c r="M30" s="73"/>
      <c r="N30" s="78"/>
      <c r="O30" s="77"/>
      <c r="P30" s="78"/>
    </row>
    <row r="31" spans="1:22" ht="14.25" customHeight="1">
      <c r="A31" s="65" t="s">
        <v>40</v>
      </c>
      <c r="B31" s="66">
        <v>3.4</v>
      </c>
      <c r="C31" s="66">
        <v>0</v>
      </c>
      <c r="D31" s="66">
        <v>3.6</v>
      </c>
      <c r="E31" s="67">
        <v>542</v>
      </c>
      <c r="F31" s="67">
        <v>542</v>
      </c>
      <c r="G31" s="66" t="e">
        <v>#REF!</v>
      </c>
      <c r="H31" s="66">
        <v>6.2730627306273066</v>
      </c>
      <c r="I31" s="68">
        <v>0</v>
      </c>
      <c r="J31" s="66">
        <v>6.6420664206642073</v>
      </c>
      <c r="K31" s="66">
        <v>-0.20000000000000018</v>
      </c>
      <c r="L31" s="66">
        <v>-0.3690036900369007</v>
      </c>
      <c r="M31" s="66">
        <v>3.1</v>
      </c>
      <c r="N31" s="69">
        <f>'[1]Исходный для набора'!AA10</f>
        <v>3.4</v>
      </c>
      <c r="O31" s="70">
        <f>'[1]Исходный для набора'!AB10</f>
        <v>532</v>
      </c>
      <c r="P31" s="69">
        <f>'[1]Исходный для набора'!AC10</f>
        <v>2.9</v>
      </c>
    </row>
    <row r="32" spans="1:22" ht="16.5">
      <c r="A32" s="65" t="s">
        <v>41</v>
      </c>
      <c r="B32" s="66">
        <v>2.5</v>
      </c>
      <c r="C32" s="66">
        <v>0</v>
      </c>
      <c r="D32" s="66">
        <v>3.1</v>
      </c>
      <c r="E32" s="67">
        <v>293</v>
      </c>
      <c r="F32" s="67">
        <v>262</v>
      </c>
      <c r="G32" s="66" t="e">
        <v>#REF!</v>
      </c>
      <c r="H32" s="66">
        <v>8.5324232081911262</v>
      </c>
      <c r="I32" s="68">
        <v>0</v>
      </c>
      <c r="J32" s="66">
        <v>11.83206106870229</v>
      </c>
      <c r="K32" s="66">
        <v>-0.60000000000000009</v>
      </c>
      <c r="L32" s="66">
        <v>-3.2996378605111634</v>
      </c>
      <c r="M32" s="66">
        <v>2.7</v>
      </c>
      <c r="N32" s="69">
        <f>'[1]Исходный для набора'!AA14</f>
        <v>2.5</v>
      </c>
      <c r="O32" s="70">
        <f>'[1]Исходный для набора'!AB14</f>
        <v>255</v>
      </c>
      <c r="P32" s="69">
        <f>'[1]Исходный для набора'!AC14</f>
        <v>2.5</v>
      </c>
    </row>
    <row r="33" spans="1:16" ht="16.5">
      <c r="A33" s="65" t="s">
        <v>42</v>
      </c>
      <c r="B33" s="66">
        <v>1.1000000000000001</v>
      </c>
      <c r="C33" s="66">
        <v>0</v>
      </c>
      <c r="D33" s="66">
        <v>1</v>
      </c>
      <c r="E33" s="67">
        <v>100</v>
      </c>
      <c r="F33" s="67">
        <v>106</v>
      </c>
      <c r="G33" s="66" t="e">
        <v>#REF!</v>
      </c>
      <c r="H33" s="66">
        <v>11.000000000000002</v>
      </c>
      <c r="I33" s="68">
        <v>0</v>
      </c>
      <c r="J33" s="66">
        <v>9.4339622641509422</v>
      </c>
      <c r="K33" s="66">
        <v>0.10000000000000009</v>
      </c>
      <c r="L33" s="66">
        <v>1.5660377358490596</v>
      </c>
      <c r="M33" s="66">
        <v>0.6</v>
      </c>
      <c r="N33" s="69">
        <f>'[1]Исходный для набора'!AA37</f>
        <v>1.1000000000000001</v>
      </c>
      <c r="O33" s="70">
        <f>'[1]Исходный для набора'!AB37</f>
        <v>110</v>
      </c>
      <c r="P33" s="69">
        <f>'[1]Исходный для набора'!AC37</f>
        <v>1.1000000000000001</v>
      </c>
    </row>
    <row r="34" spans="1:16" ht="16.5">
      <c r="A34" s="65" t="s">
        <v>43</v>
      </c>
      <c r="B34" s="66">
        <v>119.2</v>
      </c>
      <c r="C34" s="66">
        <v>-0.20000000000000284</v>
      </c>
      <c r="D34" s="66">
        <v>127.1</v>
      </c>
      <c r="E34" s="67">
        <v>9037</v>
      </c>
      <c r="F34" s="67">
        <v>9671</v>
      </c>
      <c r="G34" s="66" t="e">
        <v>#REF!</v>
      </c>
      <c r="H34" s="66">
        <v>13.190217992696692</v>
      </c>
      <c r="I34" s="68">
        <v>-2.2131238242780071E-2</v>
      </c>
      <c r="J34" s="66">
        <v>13.142384448350738</v>
      </c>
      <c r="K34" s="66">
        <v>-7.8999999999999915</v>
      </c>
      <c r="L34" s="66">
        <v>4.7833544345953882E-2</v>
      </c>
      <c r="M34" s="66">
        <v>136.80000000000001</v>
      </c>
      <c r="N34" s="69">
        <f>'[1]Исходный для набора'!AA29</f>
        <v>119.4</v>
      </c>
      <c r="O34" s="70">
        <f>'[1]Исходный для набора'!AB29</f>
        <v>9834</v>
      </c>
      <c r="P34" s="69">
        <f>'[1]Исходный для набора'!AC29</f>
        <v>121.3</v>
      </c>
    </row>
    <row r="35" spans="1:16" ht="16.5">
      <c r="A35" s="65" t="s">
        <v>44</v>
      </c>
      <c r="B35" s="66">
        <v>178.4</v>
      </c>
      <c r="C35" s="66">
        <v>0</v>
      </c>
      <c r="D35" s="66">
        <v>175.1</v>
      </c>
      <c r="E35" s="67">
        <v>7119</v>
      </c>
      <c r="F35" s="67">
        <v>7326</v>
      </c>
      <c r="G35" s="66" t="e">
        <v>#REF!</v>
      </c>
      <c r="H35" s="66">
        <v>25.05969939598258</v>
      </c>
      <c r="I35" s="68">
        <v>0</v>
      </c>
      <c r="J35" s="66">
        <v>23.901173901173902</v>
      </c>
      <c r="K35" s="66">
        <v>3.3000000000000114</v>
      </c>
      <c r="L35" s="66">
        <v>1.1585254948086785</v>
      </c>
      <c r="M35" s="66">
        <v>181.6</v>
      </c>
      <c r="N35" s="69">
        <f>'[1]Исходный для набора'!AA38</f>
        <v>178.4</v>
      </c>
      <c r="O35" s="70">
        <f>'[1]Исходный для набора'!AB38</f>
        <v>7310</v>
      </c>
      <c r="P35" s="69">
        <f>'[1]Исходный для набора'!AC38</f>
        <v>166</v>
      </c>
    </row>
    <row r="36" spans="1:16" ht="16.5">
      <c r="A36" s="65" t="s">
        <v>45</v>
      </c>
      <c r="B36" s="66">
        <v>18.100000000000001</v>
      </c>
      <c r="C36" s="66">
        <v>0</v>
      </c>
      <c r="D36" s="66">
        <v>23.4</v>
      </c>
      <c r="E36" s="67">
        <v>1859</v>
      </c>
      <c r="F36" s="67">
        <v>1921</v>
      </c>
      <c r="G36" s="66" t="e">
        <v>#REF!</v>
      </c>
      <c r="H36" s="66">
        <v>9.7364174287251224</v>
      </c>
      <c r="I36" s="68">
        <v>0</v>
      </c>
      <c r="J36" s="66">
        <v>12.181155648099947</v>
      </c>
      <c r="K36" s="66">
        <v>-5.2999999999999972</v>
      </c>
      <c r="L36" s="66">
        <v>-2.4447382193748251</v>
      </c>
      <c r="M36" s="66">
        <v>18.5</v>
      </c>
      <c r="N36" s="69">
        <f>'[1]Исходный для набора'!AA40</f>
        <v>18.100000000000001</v>
      </c>
      <c r="O36" s="70">
        <f>'[1]Исходный для набора'!AB40</f>
        <v>2443</v>
      </c>
      <c r="P36" s="69">
        <f>'[1]Исходный для набора'!AC40</f>
        <v>22.6</v>
      </c>
    </row>
    <row r="37" spans="1:16" ht="16.5">
      <c r="A37" s="65" t="s">
        <v>46</v>
      </c>
      <c r="B37" s="66">
        <v>30</v>
      </c>
      <c r="C37" s="66">
        <v>-0.60000000000000142</v>
      </c>
      <c r="D37" s="66">
        <v>29.9</v>
      </c>
      <c r="E37" s="67">
        <v>1800</v>
      </c>
      <c r="F37" s="67">
        <v>1800</v>
      </c>
      <c r="G37" s="66" t="e">
        <v>#REF!</v>
      </c>
      <c r="H37" s="66">
        <v>16.666666666666668</v>
      </c>
      <c r="I37" s="68">
        <v>-0.33333333333333215</v>
      </c>
      <c r="J37" s="66">
        <v>16.611111111111111</v>
      </c>
      <c r="K37" s="66">
        <v>0.10000000000000142</v>
      </c>
      <c r="L37" s="66">
        <v>5.5555555555557135E-2</v>
      </c>
      <c r="M37" s="66">
        <v>31.8</v>
      </c>
      <c r="N37" s="69">
        <f>'[1]Исходный для набора'!AA31</f>
        <v>30.6</v>
      </c>
      <c r="O37" s="70">
        <f>'[1]Исходный для набора'!AB31</f>
        <v>1845</v>
      </c>
      <c r="P37" s="69">
        <f>'[1]Исходный для набора'!AC31</f>
        <v>29.2</v>
      </c>
    </row>
    <row r="38" spans="1:16" s="79" customFormat="1" ht="16.5">
      <c r="A38" s="72" t="s">
        <v>33</v>
      </c>
      <c r="B38" s="73">
        <v>352.70000000000005</v>
      </c>
      <c r="C38" s="73">
        <v>-0.80000000000001137</v>
      </c>
      <c r="D38" s="73">
        <v>363.19999999999993</v>
      </c>
      <c r="E38" s="74">
        <v>20750</v>
      </c>
      <c r="F38" s="74">
        <v>21628</v>
      </c>
      <c r="G38" s="73"/>
      <c r="H38" s="73">
        <v>16.997590361445788</v>
      </c>
      <c r="I38" s="75">
        <v>-3.8554216867467517E-2</v>
      </c>
      <c r="J38" s="73">
        <v>16.79304605141483</v>
      </c>
      <c r="K38" s="73">
        <v>-10.499999999999886</v>
      </c>
      <c r="L38" s="76">
        <v>0.20454431003095763</v>
      </c>
      <c r="M38" s="73">
        <v>375.1</v>
      </c>
      <c r="N38" s="78">
        <f>SUM(N31:N37)</f>
        <v>353.50000000000006</v>
      </c>
      <c r="O38" s="77">
        <f>SUM(O31:O37)</f>
        <v>22329</v>
      </c>
      <c r="P38" s="78">
        <f>SUM(P31:P37)</f>
        <v>345.6</v>
      </c>
    </row>
    <row r="39" spans="1:16" s="79" customFormat="1" ht="16.5">
      <c r="A39" s="72"/>
      <c r="B39" s="73"/>
      <c r="C39" s="73"/>
      <c r="D39" s="73"/>
      <c r="E39" s="74"/>
      <c r="F39" s="74"/>
      <c r="G39" s="73"/>
      <c r="H39" s="73"/>
      <c r="I39" s="75"/>
      <c r="J39" s="73"/>
      <c r="K39" s="73"/>
      <c r="L39" s="73"/>
      <c r="M39" s="73"/>
      <c r="N39" s="78"/>
      <c r="O39" s="77"/>
      <c r="P39" s="78"/>
    </row>
    <row r="40" spans="1:16" ht="16.5">
      <c r="A40" s="65" t="s">
        <v>47</v>
      </c>
      <c r="B40" s="66">
        <v>7.2</v>
      </c>
      <c r="C40" s="66">
        <v>0.20000000000000018</v>
      </c>
      <c r="D40" s="66">
        <v>6.5</v>
      </c>
      <c r="E40" s="67">
        <v>811</v>
      </c>
      <c r="F40" s="67">
        <v>803</v>
      </c>
      <c r="G40" s="66" t="e">
        <v>#REF!</v>
      </c>
      <c r="H40" s="66">
        <v>8.8779284833538856</v>
      </c>
      <c r="I40" s="68">
        <v>0.24660912453760986</v>
      </c>
      <c r="J40" s="66">
        <v>8.0946450809464494</v>
      </c>
      <c r="K40" s="66">
        <v>0.70000000000000018</v>
      </c>
      <c r="L40" s="66">
        <v>0.78328340240743621</v>
      </c>
      <c r="M40" s="66">
        <v>6.4</v>
      </c>
      <c r="N40" s="69">
        <f>'[1]Исходный для набора'!AA18</f>
        <v>7</v>
      </c>
      <c r="O40" s="70">
        <f>'[1]Исходный для набора'!AB18</f>
        <v>766</v>
      </c>
      <c r="P40" s="69">
        <f>'[1]Исходный для набора'!AC18</f>
        <v>5.9</v>
      </c>
    </row>
    <row r="41" spans="1:16" ht="16.5">
      <c r="A41" s="65" t="s">
        <v>48</v>
      </c>
      <c r="B41" s="66">
        <v>132.9</v>
      </c>
      <c r="C41" s="66">
        <v>0.70000000000001705</v>
      </c>
      <c r="D41" s="66">
        <v>79.5</v>
      </c>
      <c r="E41" s="67">
        <v>5016</v>
      </c>
      <c r="F41" s="67">
        <v>4050</v>
      </c>
      <c r="G41" s="66" t="e">
        <v>#REF!</v>
      </c>
      <c r="H41" s="66">
        <v>26.495215311004788</v>
      </c>
      <c r="I41" s="68">
        <v>0.1395534290271172</v>
      </c>
      <c r="J41" s="66">
        <v>19.62962962962963</v>
      </c>
      <c r="K41" s="66">
        <v>53.400000000000006</v>
      </c>
      <c r="L41" s="56">
        <v>6.8655856813751583</v>
      </c>
      <c r="M41" s="66">
        <v>130.19999999999999</v>
      </c>
      <c r="N41" s="69">
        <f>'[1]Исходный для набора'!AA41</f>
        <v>132.19999999999999</v>
      </c>
      <c r="O41" s="70">
        <f>'[1]Исходный для набора'!AB41</f>
        <v>3214</v>
      </c>
      <c r="P41" s="69">
        <f>'[1]Исходный для набора'!AC41</f>
        <v>56.2</v>
      </c>
    </row>
    <row r="42" spans="1:16" ht="16.5">
      <c r="A42" s="65" t="s">
        <v>49</v>
      </c>
      <c r="B42" s="66">
        <v>47.6</v>
      </c>
      <c r="C42" s="66">
        <v>0.20000000000000284</v>
      </c>
      <c r="D42" s="66">
        <v>41.2</v>
      </c>
      <c r="E42" s="67">
        <v>3207</v>
      </c>
      <c r="F42" s="67">
        <v>2580</v>
      </c>
      <c r="G42" s="66" t="e">
        <v>#REF!</v>
      </c>
      <c r="H42" s="66">
        <v>14.842531961334581</v>
      </c>
      <c r="I42" s="68">
        <v>6.2363579669472813E-2</v>
      </c>
      <c r="J42" s="66">
        <v>15.968992248062017</v>
      </c>
      <c r="K42" s="66">
        <v>6.3999999999999986</v>
      </c>
      <c r="L42" s="66">
        <v>-1.1264602867274363</v>
      </c>
      <c r="M42" s="66">
        <v>48.5</v>
      </c>
      <c r="N42" s="69">
        <f>'[1]Исходный для набора'!AA28</f>
        <v>47.4</v>
      </c>
      <c r="O42" s="70">
        <f>'[1]Исходный для набора'!AB28</f>
        <v>2580</v>
      </c>
      <c r="P42" s="69">
        <f>'[1]Исходный для набора'!AC28</f>
        <v>37.6</v>
      </c>
    </row>
    <row r="43" spans="1:16" ht="16.5">
      <c r="A43" s="65" t="s">
        <v>50</v>
      </c>
      <c r="B43" s="66">
        <v>6.5</v>
      </c>
      <c r="C43" s="66">
        <v>0</v>
      </c>
      <c r="D43" s="66">
        <v>7.4</v>
      </c>
      <c r="E43" s="67">
        <v>501</v>
      </c>
      <c r="F43" s="67">
        <v>501</v>
      </c>
      <c r="G43" s="66" t="e">
        <v>#REF!</v>
      </c>
      <c r="H43" s="66">
        <v>12.974051896207584</v>
      </c>
      <c r="I43" s="68">
        <v>0</v>
      </c>
      <c r="J43" s="66">
        <v>14.770459081836327</v>
      </c>
      <c r="K43" s="66">
        <v>-0.90000000000000036</v>
      </c>
      <c r="L43" s="66">
        <v>-1.7964071856287429</v>
      </c>
      <c r="M43" s="66">
        <v>4.3</v>
      </c>
      <c r="N43" s="69">
        <f>'[1]Исходный для набора'!AA24</f>
        <v>6.5</v>
      </c>
      <c r="O43" s="70">
        <f>'[1]Исходный для набора'!AB24</f>
        <v>501</v>
      </c>
      <c r="P43" s="69">
        <f>'[1]Исходный для набора'!AC24</f>
        <v>7.3</v>
      </c>
    </row>
    <row r="44" spans="1:16" ht="16.5">
      <c r="A44" s="65" t="s">
        <v>51</v>
      </c>
      <c r="B44" s="66">
        <v>1</v>
      </c>
      <c r="C44" s="66">
        <v>0</v>
      </c>
      <c r="D44" s="80">
        <v>0.6</v>
      </c>
      <c r="E44" s="67">
        <v>120</v>
      </c>
      <c r="F44" s="67">
        <v>120</v>
      </c>
      <c r="G44" s="66" t="e">
        <v>#REF!</v>
      </c>
      <c r="H44" s="66">
        <v>8.3333333333333339</v>
      </c>
      <c r="I44" s="68">
        <v>0</v>
      </c>
      <c r="J44" s="66">
        <v>5</v>
      </c>
      <c r="K44" s="66">
        <v>0.4</v>
      </c>
      <c r="L44" s="66">
        <v>3.3333333333333339</v>
      </c>
      <c r="M44" s="66">
        <v>0.8</v>
      </c>
      <c r="N44" s="69">
        <f>'[1]Исходный для набора'!AA19</f>
        <v>1</v>
      </c>
      <c r="O44" s="70">
        <f>'[1]Исходный для набора'!AB19</f>
        <v>150</v>
      </c>
      <c r="P44" s="69">
        <f>'[1]Исходный для набора'!AC19</f>
        <v>0.7</v>
      </c>
    </row>
    <row r="45" spans="1:16" ht="16.5">
      <c r="A45" s="65" t="s">
        <v>52</v>
      </c>
      <c r="B45" s="66">
        <v>121.5</v>
      </c>
      <c r="C45" s="66">
        <v>-9.9999999999994316E-2</v>
      </c>
      <c r="D45" s="66">
        <v>127</v>
      </c>
      <c r="E45" s="67">
        <v>7256</v>
      </c>
      <c r="F45" s="67">
        <v>7240</v>
      </c>
      <c r="G45" s="66" t="e">
        <v>#REF!</v>
      </c>
      <c r="H45" s="66">
        <v>16.74476295479603</v>
      </c>
      <c r="I45" s="68">
        <v>-1.3781697905180579E-2</v>
      </c>
      <c r="J45" s="66">
        <v>17.541436464088395</v>
      </c>
      <c r="K45" s="66">
        <v>-5.5</v>
      </c>
      <c r="L45" s="66">
        <v>-0.79667350929236491</v>
      </c>
      <c r="M45" s="66">
        <v>128.6</v>
      </c>
      <c r="N45" s="69">
        <f>'[1]Исходный для набора'!AA26</f>
        <v>121.6</v>
      </c>
      <c r="O45" s="70">
        <f>'[1]Исходный для набора'!AB26</f>
        <v>7209</v>
      </c>
      <c r="P45" s="69">
        <f>'[1]Исходный для набора'!AC26</f>
        <v>114.3</v>
      </c>
    </row>
    <row r="46" spans="1:16" ht="16.5">
      <c r="A46" s="65" t="s">
        <v>53</v>
      </c>
      <c r="B46" s="66">
        <v>73.2</v>
      </c>
      <c r="C46" s="66">
        <v>0.79999999999999716</v>
      </c>
      <c r="D46" s="66">
        <v>79.099999999999994</v>
      </c>
      <c r="E46" s="67">
        <v>3958</v>
      </c>
      <c r="F46" s="67">
        <v>3958</v>
      </c>
      <c r="G46" s="66" t="e">
        <v>#REF!</v>
      </c>
      <c r="H46" s="66">
        <v>18.494188984335523</v>
      </c>
      <c r="I46" s="68">
        <v>0.20212228398180798</v>
      </c>
      <c r="J46" s="66">
        <v>19.984840828701362</v>
      </c>
      <c r="K46" s="66">
        <v>-5.8999999999999915</v>
      </c>
      <c r="L46" s="66">
        <v>-1.4906518443658392</v>
      </c>
      <c r="M46" s="66">
        <v>80.3</v>
      </c>
      <c r="N46" s="69">
        <f>'[1]Исходный для набора'!AA25</f>
        <v>72.400000000000006</v>
      </c>
      <c r="O46" s="70">
        <f>'[1]Исходный для набора'!AB25</f>
        <v>3958</v>
      </c>
      <c r="P46" s="69">
        <f>'[1]Исходный для набора'!AC25</f>
        <v>69.5</v>
      </c>
    </row>
    <row r="47" spans="1:16" s="79" customFormat="1" ht="16.5">
      <c r="A47" s="72" t="s">
        <v>33</v>
      </c>
      <c r="B47" s="73">
        <v>389.9</v>
      </c>
      <c r="C47" s="73">
        <v>1.7999999999999545</v>
      </c>
      <c r="D47" s="73">
        <v>341.29999999999995</v>
      </c>
      <c r="E47" s="74">
        <v>20869</v>
      </c>
      <c r="F47" s="74">
        <v>19252</v>
      </c>
      <c r="G47" s="73"/>
      <c r="H47" s="73">
        <v>18.683214337054959</v>
      </c>
      <c r="I47" s="75">
        <v>8.6252336000761431E-2</v>
      </c>
      <c r="J47" s="73">
        <v>17.728028256804485</v>
      </c>
      <c r="K47" s="73">
        <v>48.600000000000023</v>
      </c>
      <c r="L47" s="76">
        <v>0.95518608025047413</v>
      </c>
      <c r="M47" s="73">
        <v>399.1</v>
      </c>
      <c r="N47" s="78">
        <f>SUM(N40:N46)</f>
        <v>388.1</v>
      </c>
      <c r="O47" s="77">
        <f>SUM(O40:O46)</f>
        <v>18378</v>
      </c>
      <c r="P47" s="78">
        <f>SUM(P40:P46)</f>
        <v>291.5</v>
      </c>
    </row>
    <row r="48" spans="1:16" s="79" customFormat="1" ht="16.5">
      <c r="A48" s="72"/>
      <c r="B48" s="73"/>
      <c r="C48" s="73"/>
      <c r="D48" s="73"/>
      <c r="E48" s="74"/>
      <c r="F48" s="74"/>
      <c r="G48" s="73"/>
      <c r="H48" s="73"/>
      <c r="I48" s="75"/>
      <c r="J48" s="73"/>
      <c r="K48" s="73"/>
      <c r="L48" s="73"/>
      <c r="M48" s="73"/>
      <c r="N48" s="78"/>
      <c r="O48" s="77"/>
      <c r="P48" s="78"/>
    </row>
    <row r="49" spans="1:16" ht="16.5">
      <c r="A49" s="65" t="s">
        <v>54</v>
      </c>
      <c r="B49" s="66">
        <v>1</v>
      </c>
      <c r="C49" s="66">
        <v>0</v>
      </c>
      <c r="D49" s="66">
        <v>1.1000000000000001</v>
      </c>
      <c r="E49" s="67">
        <v>187</v>
      </c>
      <c r="F49" s="67">
        <v>417</v>
      </c>
      <c r="G49" s="66" t="e">
        <v>#REF!</v>
      </c>
      <c r="H49" s="66">
        <v>5.3475935828877006</v>
      </c>
      <c r="I49" s="68">
        <v>0</v>
      </c>
      <c r="J49" s="66">
        <v>2.6378896882494005</v>
      </c>
      <c r="K49" s="66">
        <v>-0.10000000000000009</v>
      </c>
      <c r="L49" s="66">
        <v>2.7097038946383001</v>
      </c>
      <c r="M49" s="66">
        <v>1.2</v>
      </c>
      <c r="N49" s="69">
        <f>'[1]Исходный для набора'!AA17</f>
        <v>1</v>
      </c>
      <c r="O49" s="70">
        <f>'[1]Исходный для набора'!AB17</f>
        <v>420</v>
      </c>
      <c r="P49" s="69">
        <f>'[1]Исходный для набора'!AC17</f>
        <v>3</v>
      </c>
    </row>
    <row r="50" spans="1:16" ht="16.5">
      <c r="A50" s="65" t="s">
        <v>55</v>
      </c>
      <c r="B50" s="66">
        <v>0.6</v>
      </c>
      <c r="C50" s="66">
        <v>9.9999999999999978E-2</v>
      </c>
      <c r="D50" s="66">
        <v>1.1000000000000001</v>
      </c>
      <c r="E50" s="67">
        <v>245</v>
      </c>
      <c r="F50" s="67">
        <v>245</v>
      </c>
      <c r="G50" s="66" t="e">
        <v>#REF!</v>
      </c>
      <c r="H50" s="66">
        <v>2.4489795918367347</v>
      </c>
      <c r="I50" s="68">
        <v>0.40816326530612246</v>
      </c>
      <c r="J50" s="66">
        <v>4.4897959183673466</v>
      </c>
      <c r="K50" s="66">
        <v>-0.50000000000000011</v>
      </c>
      <c r="L50" s="66">
        <v>-2.0408163265306118</v>
      </c>
      <c r="M50" s="66">
        <v>0.3</v>
      </c>
      <c r="N50" s="69">
        <f>'[1]Исходный для набора'!AA22</f>
        <v>0.5</v>
      </c>
      <c r="O50" s="70">
        <f>'[1]Исходный для набора'!AB22</f>
        <v>242</v>
      </c>
      <c r="P50" s="69">
        <f>'[1]Исходный для набора'!AC22</f>
        <v>1</v>
      </c>
    </row>
    <row r="51" spans="1:16" ht="16.5">
      <c r="A51" s="65" t="s">
        <v>56</v>
      </c>
      <c r="B51" s="66">
        <v>0.57999999999999996</v>
      </c>
      <c r="C51" s="66">
        <v>0</v>
      </c>
      <c r="D51" s="66">
        <v>0.6</v>
      </c>
      <c r="E51" s="67">
        <v>82</v>
      </c>
      <c r="F51" s="67">
        <v>75</v>
      </c>
      <c r="G51" s="66">
        <v>0</v>
      </c>
      <c r="H51" s="66">
        <v>7.0731707317073162</v>
      </c>
      <c r="I51" s="68">
        <v>0</v>
      </c>
      <c r="J51" s="66">
        <v>8</v>
      </c>
      <c r="K51" s="66">
        <v>-2.0000000000000018E-2</v>
      </c>
      <c r="L51" s="66">
        <v>-0.92682926829268375</v>
      </c>
      <c r="M51" s="66">
        <v>0.26</v>
      </c>
      <c r="N51" s="69">
        <f>'[1]Исходный для набора'!AA32</f>
        <v>0.57999999999999996</v>
      </c>
      <c r="O51" s="70">
        <f>'[1]Исходный для набора'!AB32</f>
        <v>79</v>
      </c>
      <c r="P51" s="69">
        <f>'[1]Исходный для набора'!AC32</f>
        <v>0.2</v>
      </c>
    </row>
    <row r="52" spans="1:16" ht="16.5">
      <c r="A52" s="65" t="s">
        <v>57</v>
      </c>
      <c r="B52" s="66">
        <v>3.3000000000000002E-2</v>
      </c>
      <c r="C52" s="66">
        <v>0</v>
      </c>
      <c r="D52" s="66">
        <v>0.1</v>
      </c>
      <c r="E52" s="67">
        <v>54</v>
      </c>
      <c r="F52" s="67">
        <v>49</v>
      </c>
      <c r="G52" s="66" t="e">
        <v>#REF!</v>
      </c>
      <c r="H52" s="66">
        <v>0.61111111111111105</v>
      </c>
      <c r="I52" s="68">
        <v>0</v>
      </c>
      <c r="J52" s="66">
        <v>0</v>
      </c>
      <c r="K52" s="66">
        <v>-6.7000000000000004E-2</v>
      </c>
      <c r="L52" s="66">
        <v>0.61111111111111105</v>
      </c>
      <c r="M52" s="66">
        <v>0</v>
      </c>
      <c r="N52" s="69">
        <f>'[1]Исходный для набора'!AA42</f>
        <v>3.3000000000000002E-2</v>
      </c>
      <c r="O52" s="70">
        <f>'[1]Исходный для набора'!AB42</f>
        <v>50</v>
      </c>
      <c r="P52" s="69">
        <f>'[1]Исходный для набора'!AC42</f>
        <v>0.2</v>
      </c>
    </row>
    <row r="53" spans="1:16" s="79" customFormat="1" ht="16.5">
      <c r="A53" s="72" t="s">
        <v>33</v>
      </c>
      <c r="B53" s="73">
        <v>2.2130000000000001</v>
      </c>
      <c r="C53" s="73">
        <v>0.10000000000000009</v>
      </c>
      <c r="D53" s="73">
        <v>2.9000000000000004</v>
      </c>
      <c r="E53" s="74">
        <v>568</v>
      </c>
      <c r="F53" s="74">
        <v>786</v>
      </c>
      <c r="G53" s="73"/>
      <c r="H53" s="73">
        <v>3.8961267605633805</v>
      </c>
      <c r="I53" s="75">
        <v>0.17605633802816945</v>
      </c>
      <c r="J53" s="73">
        <v>3.6895674300254457</v>
      </c>
      <c r="K53" s="73">
        <v>-0.68700000000000028</v>
      </c>
      <c r="L53" s="76">
        <v>0.20655933053793474</v>
      </c>
      <c r="M53" s="73">
        <v>1.76</v>
      </c>
      <c r="N53" s="78">
        <f>SUM(N49:N52)</f>
        <v>2.113</v>
      </c>
      <c r="O53" s="77">
        <f>SUM(O49:O52)</f>
        <v>791</v>
      </c>
      <c r="P53" s="78">
        <f>SUM(P49:P52)</f>
        <v>4.4000000000000004</v>
      </c>
    </row>
    <row r="54" spans="1:16" ht="16.5">
      <c r="A54" s="65"/>
      <c r="B54" s="66"/>
      <c r="C54" s="66"/>
      <c r="D54" s="66"/>
      <c r="E54" s="81"/>
      <c r="F54" s="82"/>
      <c r="G54" s="67"/>
      <c r="H54" s="66"/>
      <c r="I54" s="68"/>
      <c r="J54" s="66"/>
      <c r="K54" s="66"/>
      <c r="L54" s="83"/>
      <c r="M54" s="66"/>
      <c r="N54" s="69"/>
      <c r="O54" s="84"/>
      <c r="P54" s="85"/>
    </row>
    <row r="55" spans="1:16" s="93" customFormat="1" ht="16.5">
      <c r="A55" s="86" t="s">
        <v>58</v>
      </c>
      <c r="B55" s="87">
        <v>1225.434</v>
      </c>
      <c r="C55" s="87">
        <v>1.2609999999999673</v>
      </c>
      <c r="D55" s="87">
        <v>1191.5</v>
      </c>
      <c r="E55" s="88">
        <v>71921</v>
      </c>
      <c r="F55" s="88">
        <v>70978</v>
      </c>
      <c r="G55" s="87" t="e">
        <v>#REF!</v>
      </c>
      <c r="H55" s="87">
        <v>17</v>
      </c>
      <c r="I55" s="89">
        <v>-2.1078683555568745E-2</v>
      </c>
      <c r="J55" s="87">
        <v>16.8</v>
      </c>
      <c r="K55" s="87">
        <v>33.933999999999969</v>
      </c>
      <c r="L55" s="87">
        <v>0.19999999999999929</v>
      </c>
      <c r="M55" s="87">
        <v>1297.6500000000001</v>
      </c>
      <c r="N55" s="90">
        <f>'[1]Исходный для набора'!AA43</f>
        <v>1224.173</v>
      </c>
      <c r="O55" s="91">
        <f>'[1]Исходный для набора'!AB43</f>
        <v>70596</v>
      </c>
      <c r="P55" s="92">
        <f>'[1]Исходный для набора'!AC43</f>
        <v>1102.5000000000002</v>
      </c>
    </row>
    <row r="56" spans="1:16" ht="16.5">
      <c r="A56" s="94"/>
      <c r="B56" s="94"/>
      <c r="C56" s="95"/>
      <c r="D56" s="95"/>
      <c r="E56" s="96"/>
      <c r="F56" s="96"/>
      <c r="G56" s="97"/>
      <c r="H56" s="95"/>
      <c r="I56" s="98"/>
      <c r="J56" s="95"/>
      <c r="K56" s="99"/>
      <c r="L56" s="95"/>
      <c r="M56" s="95"/>
      <c r="N56" s="85"/>
      <c r="O56" s="71"/>
    </row>
    <row r="57" spans="1:16" ht="15" customHeight="1">
      <c r="A57" s="3" t="s">
        <v>59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95"/>
      <c r="N57" s="85"/>
      <c r="O57" s="71"/>
    </row>
    <row r="58" spans="1:16" ht="15" customHeight="1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95"/>
      <c r="N58" s="85"/>
      <c r="O58" s="71"/>
    </row>
    <row r="59" spans="1:16" ht="32.25" customHeight="1">
      <c r="A59" s="14" t="s">
        <v>60</v>
      </c>
      <c r="B59" s="100" t="s">
        <v>61</v>
      </c>
      <c r="C59" s="101"/>
      <c r="D59" s="101"/>
      <c r="E59" s="101"/>
      <c r="F59" s="101"/>
      <c r="G59" s="101"/>
      <c r="H59" s="102"/>
      <c r="I59" s="103" t="s">
        <v>62</v>
      </c>
      <c r="J59" s="104"/>
      <c r="K59" s="104"/>
      <c r="L59" s="105"/>
      <c r="M59" s="106"/>
      <c r="N59" s="85"/>
      <c r="O59" s="71"/>
    </row>
    <row r="60" spans="1:16" ht="30.75" customHeight="1">
      <c r="A60" s="28"/>
      <c r="B60" s="107" t="s">
        <v>69</v>
      </c>
      <c r="C60" s="108"/>
      <c r="D60" s="108"/>
      <c r="E60" s="108"/>
      <c r="F60" s="108"/>
      <c r="G60" s="108"/>
      <c r="H60" s="109"/>
      <c r="I60" s="107"/>
      <c r="J60" s="108"/>
      <c r="K60" s="108"/>
      <c r="L60" s="109"/>
      <c r="M60" s="13"/>
      <c r="N60" s="85"/>
      <c r="O60" s="71"/>
    </row>
    <row r="61" spans="1:16" ht="30" customHeight="1">
      <c r="A61" s="54"/>
      <c r="B61" s="21" t="s">
        <v>63</v>
      </c>
      <c r="C61" s="23"/>
      <c r="D61" s="21" t="s">
        <v>64</v>
      </c>
      <c r="E61" s="22"/>
      <c r="F61" s="22"/>
      <c r="G61" s="22"/>
      <c r="H61" s="23"/>
      <c r="I61" s="21" t="s">
        <v>72</v>
      </c>
      <c r="J61" s="22"/>
      <c r="K61" s="22"/>
      <c r="L61" s="23"/>
      <c r="M61" s="13"/>
      <c r="N61" s="85"/>
      <c r="O61" s="71"/>
    </row>
    <row r="62" spans="1:16" ht="15" customHeight="1">
      <c r="A62" s="55" t="s">
        <v>65</v>
      </c>
      <c r="B62" s="21" t="s">
        <v>19</v>
      </c>
      <c r="C62" s="23"/>
      <c r="D62" s="21" t="s">
        <v>19</v>
      </c>
      <c r="E62" s="23"/>
      <c r="F62" s="110" t="s">
        <v>66</v>
      </c>
      <c r="G62" s="111"/>
      <c r="H62" s="112"/>
      <c r="I62" s="15" t="s">
        <v>67</v>
      </c>
      <c r="J62" s="16"/>
      <c r="K62" s="16"/>
      <c r="L62" s="17"/>
      <c r="M62" s="95"/>
      <c r="N62" s="85"/>
      <c r="O62" s="71"/>
    </row>
    <row r="63" spans="1:16" ht="15" customHeight="1">
      <c r="A63" s="113" t="s">
        <v>74</v>
      </c>
      <c r="B63" s="114">
        <v>1225.434</v>
      </c>
      <c r="C63" s="115"/>
      <c r="D63" s="116">
        <v>56581.007000000005</v>
      </c>
      <c r="E63" s="117"/>
      <c r="F63" s="118">
        <v>2368.9070000000065</v>
      </c>
      <c r="G63" s="119"/>
      <c r="H63" s="120"/>
      <c r="I63" s="121">
        <v>71921</v>
      </c>
      <c r="J63" s="122"/>
      <c r="K63" s="122"/>
      <c r="L63" s="123"/>
      <c r="M63" s="124"/>
      <c r="N63" s="85"/>
      <c r="O63" s="71"/>
    </row>
    <row r="64" spans="1:16" ht="15" customHeight="1">
      <c r="A64" s="113" t="s">
        <v>75</v>
      </c>
      <c r="B64" s="114">
        <v>1191.5</v>
      </c>
      <c r="C64" s="115"/>
      <c r="D64" s="116">
        <v>54212.1</v>
      </c>
      <c r="E64" s="117"/>
      <c r="F64" s="125"/>
      <c r="G64" s="126"/>
      <c r="H64" s="127"/>
      <c r="I64" s="121">
        <v>70978</v>
      </c>
      <c r="J64" s="122"/>
      <c r="K64" s="122"/>
      <c r="L64" s="123"/>
      <c r="M64" s="124"/>
      <c r="N64" s="85"/>
      <c r="O64" s="71"/>
    </row>
    <row r="65" spans="1:15" ht="15" customHeight="1">
      <c r="A65" s="113" t="s">
        <v>76</v>
      </c>
      <c r="B65" s="114">
        <v>1102.5000000000002</v>
      </c>
      <c r="C65" s="115"/>
      <c r="D65" s="116">
        <v>50437.3</v>
      </c>
      <c r="E65" s="117"/>
      <c r="F65" s="125"/>
      <c r="G65" s="126"/>
      <c r="H65" s="127"/>
      <c r="I65" s="121">
        <v>70223</v>
      </c>
      <c r="J65" s="122"/>
      <c r="K65" s="122"/>
      <c r="L65" s="123"/>
      <c r="M65" s="124"/>
      <c r="N65" s="85"/>
      <c r="O65" s="71"/>
    </row>
    <row r="66" spans="1:15">
      <c r="A66" s="128"/>
      <c r="B66" s="128"/>
      <c r="C66" s="85"/>
      <c r="D66" s="85"/>
      <c r="E66" s="84"/>
      <c r="F66" s="84"/>
      <c r="G66" s="129"/>
      <c r="H66" s="85"/>
      <c r="I66" s="85"/>
      <c r="J66" s="85"/>
      <c r="K66" s="130"/>
      <c r="L66" s="85"/>
      <c r="M66" s="85"/>
      <c r="N66" s="85"/>
      <c r="O66" s="71"/>
    </row>
    <row r="67" spans="1:15">
      <c r="A67" s="131"/>
      <c r="B67" s="131"/>
      <c r="C67" s="131"/>
      <c r="D67" s="131"/>
      <c r="E67" s="131"/>
      <c r="F67" s="131"/>
      <c r="G67" s="131"/>
      <c r="H67" s="131"/>
      <c r="I67" s="131"/>
      <c r="J67" s="131"/>
      <c r="K67" s="131"/>
      <c r="L67" s="131"/>
      <c r="M67" s="131"/>
    </row>
    <row r="68" spans="1:15">
      <c r="A68" s="131"/>
      <c r="B68" s="131"/>
      <c r="C68" s="131"/>
      <c r="D68" s="131"/>
      <c r="E68" s="131"/>
      <c r="F68" s="131"/>
      <c r="G68" s="131"/>
      <c r="H68" s="131"/>
      <c r="I68" s="131"/>
      <c r="J68" s="131"/>
      <c r="K68" s="131"/>
      <c r="L68" s="131"/>
      <c r="M68" s="131"/>
    </row>
    <row r="69" spans="1:15">
      <c r="A69" s="131"/>
      <c r="B69" s="131"/>
      <c r="C69" s="131"/>
      <c r="D69" s="131"/>
      <c r="E69" s="131"/>
      <c r="F69" s="131"/>
      <c r="G69" s="131"/>
      <c r="H69" s="131"/>
      <c r="I69" s="131"/>
      <c r="J69" s="131"/>
      <c r="K69" s="131"/>
      <c r="L69" s="131"/>
      <c r="M69" s="131"/>
    </row>
    <row r="70" spans="1:15">
      <c r="A70" s="131"/>
      <c r="B70" s="131"/>
      <c r="C70" s="131"/>
      <c r="D70" s="131"/>
      <c r="E70" s="131"/>
      <c r="F70" s="131"/>
      <c r="G70" s="131"/>
      <c r="H70" s="131"/>
      <c r="I70" s="131"/>
      <c r="J70" s="131"/>
      <c r="K70" s="131"/>
      <c r="L70" s="131"/>
      <c r="M70" s="131"/>
    </row>
    <row r="71" spans="1:15">
      <c r="A71" s="131"/>
      <c r="B71" s="131"/>
      <c r="C71" s="131"/>
      <c r="D71" s="131"/>
      <c r="E71" s="131"/>
      <c r="F71" s="131"/>
      <c r="G71" s="131"/>
      <c r="H71" s="131"/>
      <c r="I71" s="131"/>
      <c r="J71" s="131"/>
      <c r="K71" s="131"/>
      <c r="L71" s="131"/>
      <c r="M71" s="131"/>
    </row>
    <row r="72" spans="1:15">
      <c r="A72" s="131"/>
      <c r="B72" s="131"/>
      <c r="C72" s="131"/>
      <c r="D72" s="131"/>
      <c r="E72" s="131"/>
      <c r="F72" s="131"/>
      <c r="G72" s="131"/>
      <c r="H72" s="131"/>
      <c r="I72" s="131"/>
      <c r="J72" s="131"/>
      <c r="K72" s="131"/>
      <c r="L72" s="131"/>
      <c r="M72" s="131"/>
    </row>
    <row r="73" spans="1:15">
      <c r="A73" s="131"/>
      <c r="B73" s="131"/>
      <c r="C73" s="131"/>
      <c r="D73" s="131"/>
      <c r="E73" s="131"/>
      <c r="F73" s="131"/>
      <c r="G73" s="131"/>
      <c r="H73" s="131"/>
      <c r="I73" s="131"/>
      <c r="J73" s="131"/>
      <c r="K73" s="131"/>
      <c r="L73" s="131"/>
      <c r="M73" s="131"/>
    </row>
    <row r="74" spans="1:15">
      <c r="A74" s="131"/>
      <c r="B74" s="131"/>
      <c r="C74" s="131"/>
      <c r="D74" s="131"/>
      <c r="E74" s="131"/>
      <c r="F74" s="131"/>
      <c r="G74" s="131"/>
      <c r="H74" s="131"/>
      <c r="I74" s="131"/>
      <c r="J74" s="131"/>
      <c r="K74" s="131"/>
      <c r="L74" s="131"/>
      <c r="M74" s="131"/>
    </row>
  </sheetData>
  <sheetProtection formatCells="0" formatColumns="0" formatRows="0"/>
  <mergeCells count="45">
    <mergeCell ref="B64:C64"/>
    <mergeCell ref="D64:E64"/>
    <mergeCell ref="F64:H64"/>
    <mergeCell ref="I64:L64"/>
    <mergeCell ref="B65:C65"/>
    <mergeCell ref="D65:E65"/>
    <mergeCell ref="F65:H65"/>
    <mergeCell ref="I65:L65"/>
    <mergeCell ref="B62:C62"/>
    <mergeCell ref="D62:E62"/>
    <mergeCell ref="F62:H62"/>
    <mergeCell ref="I62:L62"/>
    <mergeCell ref="B63:C63"/>
    <mergeCell ref="D63:E63"/>
    <mergeCell ref="F63:H63"/>
    <mergeCell ref="I63:L63"/>
    <mergeCell ref="H9:J9"/>
    <mergeCell ref="A57:L57"/>
    <mergeCell ref="A59:A61"/>
    <mergeCell ref="B59:H59"/>
    <mergeCell ref="I59:L60"/>
    <mergeCell ref="B60:H60"/>
    <mergeCell ref="B61:C61"/>
    <mergeCell ref="D61:H61"/>
    <mergeCell ref="I61:L61"/>
    <mergeCell ref="M6:M8"/>
    <mergeCell ref="P6:P9"/>
    <mergeCell ref="B7:B8"/>
    <mergeCell ref="C7:C8"/>
    <mergeCell ref="D7:D8"/>
    <mergeCell ref="E7:F7"/>
    <mergeCell ref="H7:H8"/>
    <mergeCell ref="I7:I8"/>
    <mergeCell ref="J7:J8"/>
    <mergeCell ref="K7:K8"/>
    <mergeCell ref="A2:L2"/>
    <mergeCell ref="A3:L3"/>
    <mergeCell ref="A4:E4"/>
    <mergeCell ref="F4:L4"/>
    <mergeCell ref="A6:A9"/>
    <mergeCell ref="B6:D6"/>
    <mergeCell ref="E6:F6"/>
    <mergeCell ref="H6:J6"/>
    <mergeCell ref="K6:L6"/>
    <mergeCell ref="L7:L8"/>
  </mergeCells>
  <printOptions horizontalCentered="1" verticalCentered="1"/>
  <pageMargins left="0.31496062992125984" right="0.27559055118110237" top="0.11811023622047245" bottom="0.23622047244094491" header="0.51181102362204722" footer="0.51181102362204722"/>
  <pageSetup paperSize="9" scale="61" orientation="portrait" r:id="rId1"/>
  <headerFooter alignWithMargins="0"/>
  <rowBreaks count="1" manualBreakCount="1">
    <brk id="36" max="12" man="1"/>
  </rowBreaks>
  <colBreaks count="1" manualBreakCount="1">
    <brk id="3" min="4" max="6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Сгруппированный</vt:lpstr>
      <vt:lpstr>Сгруппированный!Область_печати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</dc:creator>
  <cp:lastModifiedBy>Болбот</cp:lastModifiedBy>
  <dcterms:created xsi:type="dcterms:W3CDTF">2021-02-16T02:01:15Z</dcterms:created>
  <dcterms:modified xsi:type="dcterms:W3CDTF">2021-02-16T02:02:06Z</dcterms:modified>
</cp:coreProperties>
</file>