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360" windowWidth="27720" windowHeight="12315"/>
  </bookViews>
  <sheets>
    <sheet name="НА 27.09" sheetId="3" r:id="rId1"/>
    <sheet name="Лист1" sheetId="2" r:id="rId2"/>
  </sheets>
  <definedNames>
    <definedName name="_xlnm._FilterDatabase" localSheetId="0" hidden="1">'НА 27.09'!$A$7:$E$152</definedName>
    <definedName name="_xlnm.Print_Titles" localSheetId="0">'НА 27.09'!$A:$A,'НА 27.09'!$5:$7</definedName>
    <definedName name="_xlnm.Print_Area" localSheetId="0">'НА 27.09'!$A$1:$E$148</definedName>
  </definedNames>
  <calcPr calcId="125725"/>
</workbook>
</file>

<file path=xl/calcChain.xml><?xml version="1.0" encoding="utf-8"?>
<calcChain xmlns="http://schemas.openxmlformats.org/spreadsheetml/2006/main">
  <c r="E136" i="3"/>
  <c r="E137"/>
  <c r="E138"/>
  <c r="E139"/>
  <c r="E140"/>
  <c r="E141"/>
  <c r="E142"/>
  <c r="E143"/>
  <c r="E144"/>
  <c r="E145"/>
  <c r="E146"/>
  <c r="E147"/>
  <c r="E148"/>
  <c r="E135"/>
  <c r="E134"/>
  <c r="E133"/>
  <c r="D129"/>
  <c r="D128"/>
  <c r="E131" l="1"/>
  <c r="E132"/>
  <c r="E130"/>
  <c r="E129"/>
  <c r="E128"/>
  <c r="E123"/>
  <c r="E124"/>
  <c r="E125"/>
  <c r="E126"/>
  <c r="E127"/>
  <c r="E122"/>
  <c r="E120"/>
  <c r="E119"/>
  <c r="E111"/>
  <c r="E112"/>
  <c r="E113"/>
  <c r="E114"/>
  <c r="E115"/>
  <c r="E116"/>
  <c r="E117"/>
  <c r="E118"/>
  <c r="E108"/>
  <c r="E109"/>
  <c r="E110"/>
  <c r="E95"/>
  <c r="E96"/>
  <c r="E97"/>
  <c r="E98"/>
  <c r="E99"/>
  <c r="E100"/>
  <c r="E92"/>
  <c r="E93"/>
  <c r="E94"/>
  <c r="E76"/>
  <c r="E77"/>
  <c r="E78"/>
  <c r="E79"/>
  <c r="E80"/>
  <c r="E81"/>
  <c r="E82"/>
  <c r="E83"/>
  <c r="E84"/>
  <c r="E85"/>
  <c r="E86"/>
  <c r="E87"/>
  <c r="E88"/>
  <c r="E89"/>
  <c r="E90"/>
  <c r="E91"/>
  <c r="E72"/>
  <c r="E73"/>
  <c r="E75"/>
  <c r="E74"/>
  <c r="E70"/>
  <c r="E71"/>
  <c r="E69"/>
  <c r="E68"/>
  <c r="E6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17"/>
  <c r="E14"/>
  <c r="E16"/>
  <c r="E15"/>
  <c r="E13"/>
  <c r="E12"/>
  <c r="E11" s="1"/>
  <c r="E10"/>
  <c r="E9"/>
  <c r="E8"/>
</calcChain>
</file>

<file path=xl/sharedStrings.xml><?xml version="1.0" encoding="utf-8"?>
<sst xmlns="http://schemas.openxmlformats.org/spreadsheetml/2006/main" count="150" uniqueCount="107">
  <si>
    <t>Информация</t>
  </si>
  <si>
    <t>о финансировании из краевого бюджета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2018 году</t>
  </si>
  <si>
    <t>Направление финансирования</t>
  </si>
  <si>
    <t>Начислено с начала года</t>
  </si>
  <si>
    <t>Остаток  средств бюджета после начисления</t>
  </si>
  <si>
    <t>Сумма</t>
  </si>
  <si>
    <t xml:space="preserve">% исполнения </t>
  </si>
  <si>
    <t>Всего по Государственной программе "Развитие сельского хозяйства и регулирование рынков сельскохозяйственной продукции, сырья и продовольствия"</t>
  </si>
  <si>
    <t>краевой бюджет</t>
  </si>
  <si>
    <t>федеральный бюджет</t>
  </si>
  <si>
    <t>Прямая поддержка отрасли</t>
  </si>
  <si>
    <t>1 Подпрограмма "Развитие отраслей агропромышленного комплекса"</t>
  </si>
  <si>
    <t>Субсидии на компенсацию части стоимости приобретенных средств химической защиты растений (пестицидов)</t>
  </si>
  <si>
    <t>Субсидии на компенсацию части стоимости элитных и (или) репродукционных, и (или) гибридных семян сельскохозяйственных растений</t>
  </si>
  <si>
    <t>Субсидии на  компенсацию части затрат на производство и реализацию сухого молока и (или) сыра полутвердого, и (или) сыра твердого</t>
  </si>
  <si>
    <t>Субсидии на возмещение части затрат на уплату процентов по кредитам, полученным в российских кредитных организациях на срок до 2 лет</t>
  </si>
  <si>
    <t>Расходы на приобретение расходных материалов к лабораторному оборудованию,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научным организациям, расположенным на территории края, образовательным организациям высшего образования, зарегистрированным на территории края</t>
  </si>
  <si>
    <t>Субсидии  государственным и муниципальным предприятиям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овощей открытого грунта</t>
  </si>
  <si>
    <t>Субсидии на  компенсацию части затрат на содержание племенных рогачей маралов</t>
  </si>
  <si>
    <t>Субсидии на компенсацию части затрат на содержание коров молочного направления с использованием электрической энергии, вырабатываемой дизельными электростанциями</t>
  </si>
  <si>
    <t>Субсидии на компенсацию части затрат на приобретение кормов для рыбы</t>
  </si>
  <si>
    <r>
      <t xml:space="preserve">Субсидии на возмещение части затрат на уплату процентов по кредитам (займам), полученным </t>
    </r>
    <r>
      <rPr>
        <b/>
        <sz val="12"/>
        <rFont val="Times New Roman"/>
        <family val="1"/>
        <charset val="204"/>
      </rPr>
      <t xml:space="preserve">на срок до 1 года </t>
    </r>
  </si>
  <si>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</si>
  <si>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Субсидии на компенсацию части затрат на производство и реализацию молока</t>
  </si>
  <si>
    <t xml:space="preserve">Субсидии на компенсацию части затрат на производство и реализацию мяса кур мясных пород </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</si>
  <si>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</si>
  <si>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Субсидии на удешевление стоимости семени и жидкого азота, реализованных в крае для искусственного осеменения сельскохозяйственных животных</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</si>
  <si>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</si>
  <si>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Субсидии на возмещение части  затрат на уплату процентов по кредитным договорам (договорам займа), заключенным с 1 января 2017 года на срок до 2 лет</t>
  </si>
  <si>
    <t>Субсидии на компенсацию части затрат на оплату потребленной тепловой и электрической энергии, используемой при выращивании овощей</t>
  </si>
  <si>
    <t xml:space="preserve">Расходы на закупку услуг по агрохимическому и фитопатологическому обследованию земель сельскохозяйственного назначения </t>
  </si>
  <si>
    <t>Субсидии на компенсацию части затрат на содержание коров и нетелей крупного рогатого скота</t>
  </si>
  <si>
    <t>Субсидии на возмещение части затрат, связанных с проведением добровольной сертификации пищевых продуктов</t>
  </si>
  <si>
    <t>Субсидии на возмещение части затрат, связанных с оказанием услуг по продвижению пищевых продуктов</t>
  </si>
  <si>
    <r>
      <t xml:space="preserve">Субсидии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t>
    </r>
    <r>
      <rPr>
        <b/>
        <sz val="12"/>
        <rFont val="Times New Roman"/>
        <family val="1"/>
        <charset val="204"/>
      </rPr>
      <t>зерновыми, зернобобовыми и кормовыми</t>
    </r>
    <r>
      <rPr>
        <sz val="12"/>
        <rFont val="Times New Roman"/>
        <family val="1"/>
        <charset val="204"/>
      </rPr>
      <t xml:space="preserve">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семян подсолнечника и овощей открытого грунта </t>
    </r>
  </si>
  <si>
    <t>Субсидии на возмещение части затрат, направленных на повышение продуктивности в молочном скотоводстве</t>
  </si>
  <si>
    <t>Субсидии  на компенсацию части стоимости элитных семян сельскохозяйственных растений</t>
  </si>
  <si>
    <t>Субсидии на компенсацию части затрат на закладку и уход за многолетними насаждениями</t>
  </si>
  <si>
    <t xml:space="preserve">Субсидии на  компенсацию части затрат на содержание племенного маточного поголовья с/х животных, племенных быков-производителей  </t>
  </si>
  <si>
    <t xml:space="preserve">Субсидии на возмещение части процентных ставок по кредитам (займам), полученным на развитие малых форм хозяйствования </t>
  </si>
  <si>
    <t>Субсидии на возмещение части затрат на уплату страховых премий по договорам с/х страхования в области растениеводства</t>
  </si>
  <si>
    <t>Субсидии на возмещение части затрат на уплату страховых премий по договорам с/х страхования в области животноводства</t>
  </si>
  <si>
    <t xml:space="preserve">Гранты начинающим фермерам </t>
  </si>
  <si>
    <t>Гранты на развитие семейных животноводческих ферм</t>
  </si>
  <si>
    <t>Гранты сельскохозяйственным потребительским кооперативам на развитие материально-технической базы</t>
  </si>
  <si>
    <t>2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</si>
  <si>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</si>
  <si>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r>
      <t xml:space="preserve">Расходы на закупку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t>
    </r>
    <r>
      <rPr>
        <b/>
        <sz val="12"/>
        <color rgb="FF996633"/>
        <rFont val="Times New Roman"/>
        <family val="1"/>
        <charset val="204"/>
      </rPr>
      <t>(ветслужба)</t>
    </r>
  </si>
  <si>
    <r>
      <t>Субвенции бюджетам муниципальных районов и городских округов на выполнение отдельных государственных полномочий по организации проведения мероприятий по отлову и содержанию безнадзорных животных</t>
    </r>
    <r>
      <rPr>
        <b/>
        <sz val="11"/>
        <color rgb="FF996633"/>
        <rFont val="Times New Roman"/>
        <family val="1"/>
        <charset val="204"/>
      </rPr>
      <t xml:space="preserve"> (ветслужба)</t>
    </r>
  </si>
  <si>
    <t>3 Подпрограмма "Стимулирование инвестиционной деятельности в агропромышленном комплексе"</t>
  </si>
  <si>
    <t>Субсидии на возмещение затрат на уплату процентов по заключенному с 1 января 2018 года мировому соглашению</t>
  </si>
  <si>
    <t xml:space="preserve">Субсидии на возмещение части затрат на уплату процентов по кредитам, полученным на срок до 10 лет </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</si>
  <si>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</si>
  <si>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Субсидии на возмещение части прямых понесенных затрат на создание объектов агропромышленного комплекса</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</si>
  <si>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</si>
  <si>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</si>
  <si>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на возмещение части затрат на уплату процентов по инвестиционным кредитам (займам), полученным на срок до 10 лет</t>
  </si>
  <si>
    <r>
      <t>Субсидии на возмещение части затрат на уплату процентов по инвестиционным кредитам (займам), полученным</t>
    </r>
    <r>
      <rPr>
        <b/>
        <sz val="12"/>
        <rFont val="Times New Roman"/>
        <family val="1"/>
        <charset val="204"/>
      </rPr>
      <t xml:space="preserve"> </t>
    </r>
    <r>
      <rPr>
        <sz val="12"/>
        <rFont val="Times New Roman"/>
        <family val="1"/>
        <charset val="204"/>
      </rPr>
      <t>на цели развития подотрасли животноводства на срок до 8 лет, до 15 лет</t>
    </r>
  </si>
  <si>
    <t>Субсидии на возмещение части затрат на уплату процентов по инвестиционным кредитам (займам), полученным на срок до 8 лет и до 15 лет</t>
  </si>
  <si>
    <t>4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</si>
  <si>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</si>
  <si>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</si>
  <si>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Субсидии на компенсацию части затрат, связанных с проведением капитального ремонта тракторов и (или) их агрегатов</t>
  </si>
  <si>
    <t>Расходы на приобретение изделий автомобильной промышленности, тракторов и сельскохозяйственных машин, лабораторного оборудования для передачи в федеральную собственность для нужд научных организаций, расположенных на территории края, или образовательных организаций высшего образования, зарегистрированных на территории края</t>
  </si>
  <si>
    <t>Субсидии на компенсацию части затрат, связанных с оплатой первоначального (авансового) лизингового взноса и  очередных лизинговых платежей</t>
  </si>
  <si>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t>
  </si>
  <si>
    <t>Субсидии на компенсацию части затрат, связанных с приобретением новых самоходных зерноуборочных и (или) самоходных кормоуборочных комбайнов, и (или) зерновых сушилок</t>
  </si>
  <si>
    <t>5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</si>
  <si>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</si>
  <si>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Субсидии на возмещение части фактически осуществленных затрат в рамках гидромелиоративных мероприятий по строительству оросительных (осушительных) систем общего и (или) индивидуального пользования и (или) отдельно расположенных гидротехнических сооружений</t>
  </si>
  <si>
    <t>6 Подпрограмма "Кадровое обеспечение агропромышленного комплекса"</t>
  </si>
  <si>
    <t>Социальная выплата рабочим, служащим сельскохозяйственных товаропроизводителей, вновь созданных сельскохозяйственных товаропроизводителей на компенсацию затрат, связанных с получением высшего образования по очно-заочной, заочной форме обучения</t>
  </si>
  <si>
    <t>Оплата услуг по проведению лекций, семинаров,  дополнительного профессионального образования рабочих, служащих сельскохозяйственных товаропроизводителей, вновь созданных сельскохозяйственных товаропроизводителей и организаций агропромышленного комплекса организациям, осуществляющим образовательную деятельность по дополнительным профессиональным программам</t>
  </si>
  <si>
    <t>Социальные выплаты на обустройство молодым специалистам, молодым рабочим</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</si>
  <si>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</si>
  <si>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Субсидии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</si>
  <si>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практики студента</t>
  </si>
  <si>
    <t>Субсидии базовым хозяйствам на компенсацию затрат, связанных  с выплатой заработной платы  студентам, в случае их трудоустройства по срочному трудовому договору в период прохождения производственной практики</t>
  </si>
  <si>
    <t>Социальные выплаты на обустройство гражданам, изъявившим желание переехать на постоянное место жительства в сельскую местность и заключившим трудовой договор с сельскохозяйственным товаропроизводителем, вновь созданным сельскохозяйственным товаропроизводителем</t>
  </si>
  <si>
    <r>
      <t>Субсидии на цели, не связанные с финансовым обеспечением выполнения государственного задания на оказание государственных услуг (выполнение работ) для приобретения племенных телок и (или) нетелей молочного направления продуктивности, изделий автомобильной промышленности, тракторов и сельскохозяйственных машин, оборудования технологического для легкой и пищевой промышленности, модульных объектов в целях укрепления их материально-технической базы</t>
    </r>
    <r>
      <rPr>
        <sz val="12"/>
        <color rgb="FF008080"/>
        <rFont val="Times New Roman"/>
        <family val="1"/>
        <charset val="204"/>
      </rPr>
      <t xml:space="preserve"> (минобразования края)</t>
    </r>
  </si>
  <si>
    <t>7 Подпрограмма "Устойчивое развитие сельских территорий"</t>
  </si>
  <si>
    <t>Субсидии организациям АПК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</si>
  <si>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</si>
  <si>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Улучшение жилищных условий граждан, проживающих в сельской местности, в том числе молодых семей и молодых специалистов</t>
  </si>
  <si>
    <t xml:space="preserve">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 </t>
  </si>
  <si>
    <t>8 Подпрограмма "Поддержка садоводства, огородничества и дачного хозяйства"</t>
  </si>
  <si>
    <t>Гранты некоммерческим объединениям на реализацию программ развития инфраструктуры территорий некоммерческих объединений</t>
  </si>
  <si>
    <t xml:space="preserve">Гранты некоммерческим объединениям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объединения </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</si>
  <si>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объединений к источникам электроснабжения, водоснабжения</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</si>
  <si>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</si>
  <si>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</si>
  <si>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</si>
  <si>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</si>
  <si>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</si>
  <si>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</si>
  <si>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</si>
  <si>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</si>
  <si>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</si>
  <si>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r>
      <t>за счет доходов от сдачи в аренду имущества</t>
    </r>
    <r>
      <rPr>
        <sz val="11"/>
        <rFont val="Times New Roman"/>
        <family val="1"/>
        <charset val="204"/>
      </rPr>
      <t xml:space="preserve"> (ветслужба)</t>
    </r>
  </si>
  <si>
    <t>Расходы на закупку компьютерного программного обеспечения и услуг по его поддержке и адаптации, электронно-вычислительной техники, оргтехники, сетевого и серверного оборудования</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</si>
  <si>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</si>
  <si>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</si>
  <si>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Расходы на закупку консультационных услуг</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</si>
  <si>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</si>
  <si>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по состоянию на 27.09.2018</t>
  </si>
  <si>
    <t>Субсидии на оказание несвязанной поддержки сельскохозяйственным товаропроизводителям в области растениеводства за счет средств резервного фонда Правительства Российской Федерации</t>
  </si>
  <si>
    <t>План на год, утвержденный Гос программой от 28.08.2018 № 488-п</t>
  </si>
</sst>
</file>

<file path=xl/styles.xml><?xml version="1.0" encoding="utf-8"?>
<styleSheet xmlns="http://schemas.openxmlformats.org/spreadsheetml/2006/main">
  <numFmts count="4">
    <numFmt numFmtId="164" formatCode="#,##0.0"/>
    <numFmt numFmtId="165" formatCode="#,##0.000000"/>
    <numFmt numFmtId="166" formatCode="?"/>
    <numFmt numFmtId="167" formatCode="#,##0.000"/>
  </numFmts>
  <fonts count="19">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2"/>
      <color rgb="FFFF0000"/>
      <name val="Times New Roman"/>
      <family val="1"/>
      <charset val="204"/>
    </font>
    <font>
      <b/>
      <i/>
      <sz val="12"/>
      <color rgb="FF0070C0"/>
      <name val="Times New Roman"/>
      <family val="1"/>
      <charset val="204"/>
    </font>
    <font>
      <b/>
      <i/>
      <sz val="12"/>
      <name val="Times New Roman"/>
      <family val="1"/>
      <charset val="204"/>
    </font>
    <font>
      <i/>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3"/>
      <name val="Times New Roman"/>
      <family val="1"/>
      <charset val="204"/>
    </font>
    <font>
      <sz val="12"/>
      <color indexed="8"/>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0" fontId="1" fillId="0" borderId="0"/>
    <xf numFmtId="0" fontId="1" fillId="0" borderId="0"/>
  </cellStyleXfs>
  <cellXfs count="64">
    <xf numFmtId="0" fontId="0" fillId="0" borderId="0" xfId="0"/>
    <xf numFmtId="0" fontId="3" fillId="0" borderId="0" xfId="0" applyFont="1" applyAlignment="1">
      <alignment vertical="top"/>
    </xf>
    <xf numFmtId="0" fontId="3" fillId="0" borderId="0" xfId="0" applyFont="1" applyFill="1" applyBorder="1" applyAlignment="1">
      <alignment horizontal="center" vertical="top" wrapText="1"/>
    </xf>
    <xf numFmtId="164" fontId="4" fillId="0" borderId="0" xfId="0" applyNumberFormat="1"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Alignment="1">
      <alignment vertical="top"/>
    </xf>
    <xf numFmtId="0" fontId="3" fillId="0" borderId="0" xfId="0" applyFont="1" applyAlignment="1">
      <alignment horizontal="center" vertical="center"/>
    </xf>
    <xf numFmtId="165" fontId="2"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0" xfId="0" applyNumberFormat="1" applyFont="1" applyAlignment="1">
      <alignment horizontal="center" vertical="center"/>
    </xf>
    <xf numFmtId="0" fontId="6" fillId="2" borderId="1" xfId="0" applyFont="1" applyFill="1" applyBorder="1" applyAlignment="1">
      <alignment horizontal="left" vertical="top" wrapText="1"/>
    </xf>
    <xf numFmtId="4" fontId="7" fillId="2" borderId="1" xfId="0" applyNumberFormat="1" applyFont="1" applyFill="1" applyBorder="1" applyAlignment="1">
      <alignment horizontal="right" wrapText="1"/>
    </xf>
    <xf numFmtId="0" fontId="2" fillId="2" borderId="0" xfId="0" applyFont="1" applyFill="1" applyAlignment="1">
      <alignment vertical="top"/>
    </xf>
    <xf numFmtId="0" fontId="8" fillId="0" borderId="1" xfId="0" applyFont="1" applyFill="1" applyBorder="1" applyAlignment="1">
      <alignment horizontal="left" vertical="top" wrapText="1" indent="2"/>
    </xf>
    <xf numFmtId="4" fontId="8" fillId="0" borderId="1" xfId="0" applyNumberFormat="1" applyFont="1" applyFill="1" applyBorder="1" applyAlignment="1">
      <alignment horizontal="right" wrapText="1"/>
    </xf>
    <xf numFmtId="0" fontId="9" fillId="0" borderId="0" xfId="0" applyFont="1" applyFill="1" applyAlignment="1">
      <alignment vertical="top"/>
    </xf>
    <xf numFmtId="0" fontId="6" fillId="3" borderId="1" xfId="0" applyFont="1" applyFill="1" applyBorder="1" applyAlignment="1">
      <alignment horizontal="left" vertical="top" wrapText="1"/>
    </xf>
    <xf numFmtId="4" fontId="7" fillId="3" borderId="1" xfId="0" applyNumberFormat="1" applyFont="1" applyFill="1" applyBorder="1" applyAlignment="1">
      <alignment horizontal="right" wrapText="1"/>
    </xf>
    <xf numFmtId="4" fontId="7" fillId="0" borderId="1" xfId="0" applyNumberFormat="1" applyFont="1" applyFill="1" applyBorder="1" applyAlignment="1">
      <alignment horizontal="right" wrapText="1"/>
    </xf>
    <xf numFmtId="0" fontId="10" fillId="0" borderId="1" xfId="0" applyFont="1" applyFill="1" applyBorder="1" applyAlignment="1">
      <alignment horizontal="left" vertical="top" wrapText="1" indent="2"/>
    </xf>
    <xf numFmtId="0" fontId="7" fillId="0" borderId="1" xfId="0" applyFont="1" applyFill="1" applyBorder="1" applyAlignment="1">
      <alignment horizontal="left" vertical="top" wrapText="1"/>
    </xf>
    <xf numFmtId="0" fontId="7" fillId="0" borderId="0" xfId="0" applyFont="1" applyAlignment="1">
      <alignment vertical="top"/>
    </xf>
    <xf numFmtId="0" fontId="11" fillId="0" borderId="0" xfId="0" applyFont="1" applyAlignment="1">
      <alignment vertical="top"/>
    </xf>
    <xf numFmtId="166" fontId="3" fillId="4" borderId="1" xfId="0" applyNumberFormat="1" applyFont="1" applyFill="1" applyBorder="1" applyAlignment="1" applyProtection="1">
      <alignment horizontal="left" vertical="center" wrapText="1"/>
    </xf>
    <xf numFmtId="4"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0" fontId="3" fillId="0" borderId="1" xfId="0" applyNumberFormat="1" applyFont="1" applyFill="1" applyBorder="1" applyAlignment="1">
      <alignment horizontal="left" vertical="top" wrapText="1"/>
    </xf>
    <xf numFmtId="0" fontId="3" fillId="4" borderId="1" xfId="0" applyNumberFormat="1" applyFont="1" applyFill="1" applyBorder="1" applyAlignment="1">
      <alignment horizontal="left" vertical="top" wrapText="1"/>
    </xf>
    <xf numFmtId="0" fontId="3" fillId="4" borderId="2"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 fontId="3" fillId="0" borderId="1" xfId="0" applyNumberFormat="1" applyFont="1" applyFill="1" applyBorder="1" applyAlignment="1">
      <alignment horizontal="right"/>
    </xf>
    <xf numFmtId="49" fontId="3" fillId="4" borderId="2" xfId="0" applyNumberFormat="1"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14" fillId="0" borderId="6" xfId="0" applyFont="1" applyFill="1" applyBorder="1" applyAlignment="1">
      <alignment horizontal="left" vertical="top" wrapText="1"/>
    </xf>
    <xf numFmtId="0" fontId="3" fillId="0" borderId="2" xfId="0" applyFont="1" applyFill="1" applyBorder="1" applyAlignment="1">
      <alignment vertical="top" wrapText="1"/>
    </xf>
    <xf numFmtId="0" fontId="10" fillId="0" borderId="1" xfId="0" applyFont="1" applyFill="1" applyBorder="1" applyAlignment="1">
      <alignment horizontal="left" wrapText="1" indent="2"/>
    </xf>
    <xf numFmtId="0" fontId="15" fillId="0" borderId="1" xfId="0" applyFont="1" applyFill="1" applyBorder="1" applyAlignment="1">
      <alignment horizontal="left" vertical="top" wrapText="1"/>
    </xf>
    <xf numFmtId="49" fontId="3" fillId="0" borderId="2" xfId="0" applyNumberFormat="1" applyFont="1" applyFill="1" applyBorder="1" applyAlignment="1">
      <alignment horizontal="left" vertical="top" wrapText="1"/>
    </xf>
    <xf numFmtId="0" fontId="3" fillId="0" borderId="1" xfId="0" applyFont="1" applyFill="1" applyBorder="1" applyAlignment="1">
      <alignment vertical="top" wrapText="1"/>
    </xf>
    <xf numFmtId="0" fontId="17" fillId="0" borderId="1" xfId="0" applyFont="1" applyFill="1" applyBorder="1" applyAlignment="1">
      <alignment horizontal="left" vertical="top" wrapText="1"/>
    </xf>
    <xf numFmtId="4" fontId="18" fillId="0" borderId="1" xfId="0" applyNumberFormat="1" applyFont="1" applyFill="1" applyBorder="1" applyAlignment="1">
      <alignment horizontal="right" wrapText="1"/>
    </xf>
    <xf numFmtId="0" fontId="17" fillId="0" borderId="0" xfId="0" applyFont="1" applyAlignment="1">
      <alignment vertical="top"/>
    </xf>
    <xf numFmtId="0" fontId="17" fillId="0" borderId="0" xfId="0" applyFont="1" applyFill="1" applyAlignment="1">
      <alignment vertical="top"/>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0" xfId="0" applyFont="1" applyFill="1" applyAlignment="1">
      <alignment vertical="top" wrapText="1"/>
    </xf>
    <xf numFmtId="0" fontId="3" fillId="0" borderId="0" xfId="0" applyFont="1" applyAlignment="1">
      <alignment horizontal="right" vertical="top"/>
    </xf>
    <xf numFmtId="0" fontId="3" fillId="5" borderId="0" xfId="0" applyFont="1" applyFill="1" applyAlignment="1">
      <alignment vertical="top"/>
    </xf>
    <xf numFmtId="0" fontId="2" fillId="0" borderId="1" xfId="0" applyFont="1" applyFill="1" applyBorder="1" applyAlignment="1">
      <alignment horizontal="center" vertical="center" wrapText="1"/>
    </xf>
    <xf numFmtId="167" fontId="7" fillId="0" borderId="1" xfId="0" applyNumberFormat="1" applyFont="1" applyFill="1" applyBorder="1" applyAlignment="1">
      <alignment horizontal="right" wrapText="1"/>
    </xf>
    <xf numFmtId="167" fontId="8" fillId="0" borderId="1" xfId="0" applyNumberFormat="1" applyFont="1" applyFill="1" applyBorder="1" applyAlignment="1">
      <alignment horizontal="right" wrapText="1"/>
    </xf>
    <xf numFmtId="4" fontId="17" fillId="0" borderId="1" xfId="0" applyNumberFormat="1" applyFont="1" applyFill="1" applyBorder="1" applyAlignment="1">
      <alignment horizontal="right" wrapText="1"/>
    </xf>
    <xf numFmtId="0" fontId="3" fillId="0" borderId="7" xfId="0" applyFont="1" applyFill="1" applyBorder="1" applyAlignment="1">
      <alignment vertical="top"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top" wrapText="1"/>
    </xf>
    <xf numFmtId="14" fontId="2" fillId="0" borderId="0" xfId="0" applyNumberFormat="1" applyFont="1" applyFill="1" applyAlignment="1">
      <alignment horizontal="center" vertical="top"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70"/>
  <sheetViews>
    <sheetView showZeros="0" tabSelected="1" view="pageBreakPreview" topLeftCell="A4" zoomScale="85" zoomScaleNormal="60" zoomScaleSheetLayoutView="85" workbookViewId="0">
      <pane xSplit="1" ySplit="3" topLeftCell="B55" activePane="bottomRight" state="frozen"/>
      <selection activeCell="A4" sqref="A4"/>
      <selection pane="topRight" activeCell="D4" sqref="D4"/>
      <selection pane="bottomLeft" activeCell="A7" sqref="A7"/>
      <selection pane="bottomRight" activeCell="E20" sqref="E20"/>
    </sheetView>
  </sheetViews>
  <sheetFormatPr defaultRowHeight="15.75"/>
  <cols>
    <col min="1" max="1" width="82.42578125" style="5" customWidth="1"/>
    <col min="2" max="2" width="22.42578125" style="1" customWidth="1"/>
    <col min="3" max="3" width="18.5703125" style="5" customWidth="1"/>
    <col min="4" max="4" width="14.5703125" style="5" customWidth="1"/>
    <col min="5" max="5" width="20.85546875" style="50" customWidth="1"/>
    <col min="6" max="6" width="17.140625" style="1" customWidth="1"/>
    <col min="7" max="16384" width="9.140625" style="1"/>
  </cols>
  <sheetData>
    <row r="1" spans="1:6">
      <c r="A1" s="57" t="s">
        <v>0</v>
      </c>
      <c r="B1" s="57"/>
      <c r="C1" s="57"/>
      <c r="D1" s="57"/>
      <c r="E1" s="57"/>
    </row>
    <row r="2" spans="1:6" ht="35.25" customHeight="1">
      <c r="A2" s="57" t="s">
        <v>1</v>
      </c>
      <c r="B2" s="57"/>
      <c r="C2" s="57"/>
      <c r="D2" s="57"/>
      <c r="E2" s="57"/>
    </row>
    <row r="3" spans="1:6">
      <c r="A3" s="58" t="s">
        <v>104</v>
      </c>
      <c r="B3" s="58"/>
      <c r="C3" s="58"/>
      <c r="D3" s="58"/>
      <c r="E3" s="58"/>
    </row>
    <row r="4" spans="1:6" ht="25.5" customHeight="1">
      <c r="A4" s="2"/>
      <c r="B4" s="3"/>
      <c r="C4" s="3"/>
      <c r="D4" s="3"/>
      <c r="E4" s="5"/>
    </row>
    <row r="5" spans="1:6" s="6" customFormat="1" ht="24.75" customHeight="1">
      <c r="A5" s="59" t="s">
        <v>2</v>
      </c>
      <c r="B5" s="60" t="s">
        <v>106</v>
      </c>
      <c r="C5" s="62" t="s">
        <v>3</v>
      </c>
      <c r="D5" s="63"/>
      <c r="E5" s="56" t="s">
        <v>4</v>
      </c>
    </row>
    <row r="6" spans="1:6" s="6" customFormat="1" ht="46.5" customHeight="1">
      <c r="A6" s="59"/>
      <c r="B6" s="61"/>
      <c r="C6" s="7" t="s">
        <v>5</v>
      </c>
      <c r="D6" s="51" t="s">
        <v>6</v>
      </c>
      <c r="E6" s="56"/>
    </row>
    <row r="7" spans="1:6" s="9" customFormat="1">
      <c r="A7" s="8">
        <v>1</v>
      </c>
      <c r="B7" s="8">
        <v>2</v>
      </c>
      <c r="C7" s="8">
        <v>3</v>
      </c>
      <c r="D7" s="8">
        <v>4</v>
      </c>
      <c r="E7" s="8">
        <v>5</v>
      </c>
    </row>
    <row r="8" spans="1:6" s="12" customFormat="1" ht="47.25">
      <c r="A8" s="10" t="s">
        <v>7</v>
      </c>
      <c r="B8" s="11">
        <v>7033831.8999999994</v>
      </c>
      <c r="C8" s="11">
        <v>5393999.0442900006</v>
      </c>
      <c r="D8" s="11">
        <v>76.686493521262577</v>
      </c>
      <c r="E8" s="11">
        <f>B8-C8</f>
        <v>1639832.8557099989</v>
      </c>
      <c r="F8" s="55"/>
    </row>
    <row r="9" spans="1:6" s="15" customFormat="1">
      <c r="A9" s="13" t="s">
        <v>8</v>
      </c>
      <c r="B9" s="14">
        <v>5747862.1999999993</v>
      </c>
      <c r="C9" s="14">
        <v>4161223.8788800007</v>
      </c>
      <c r="D9" s="14">
        <v>72.396027150407335</v>
      </c>
      <c r="E9" s="14">
        <f>B9-C9</f>
        <v>1586638.3211199986</v>
      </c>
      <c r="F9" s="55"/>
    </row>
    <row r="10" spans="1:6" s="15" customFormat="1">
      <c r="A10" s="13" t="s">
        <v>9</v>
      </c>
      <c r="B10" s="14">
        <v>1285969.7</v>
      </c>
      <c r="C10" s="14">
        <v>1232775.1654100001</v>
      </c>
      <c r="D10" s="14">
        <v>95.863469054519726</v>
      </c>
      <c r="E10" s="14">
        <f>B10-C10</f>
        <v>53194.534589999821</v>
      </c>
      <c r="F10" s="55"/>
    </row>
    <row r="11" spans="1:6" s="15" customFormat="1">
      <c r="A11" s="16" t="s">
        <v>10</v>
      </c>
      <c r="B11" s="17">
        <v>5550409.0000000009</v>
      </c>
      <c r="C11" s="17">
        <v>4416016.2416200005</v>
      </c>
      <c r="D11" s="17">
        <v>79.561996991933384</v>
      </c>
      <c r="E11" s="17">
        <f>E12+E13</f>
        <v>1134392.75838</v>
      </c>
      <c r="F11" s="55"/>
    </row>
    <row r="12" spans="1:6" s="15" customFormat="1">
      <c r="A12" s="19" t="s">
        <v>8</v>
      </c>
      <c r="B12" s="14">
        <v>4264439.3000000007</v>
      </c>
      <c r="C12" s="14">
        <v>3183241.0762100006</v>
      </c>
      <c r="D12" s="14">
        <v>74.646180945992128</v>
      </c>
      <c r="E12" s="14">
        <f>B12-C12</f>
        <v>1081198.2237900002</v>
      </c>
      <c r="F12" s="55"/>
    </row>
    <row r="13" spans="1:6" s="15" customFormat="1">
      <c r="A13" s="19" t="s">
        <v>9</v>
      </c>
      <c r="B13" s="14">
        <v>1285969.7</v>
      </c>
      <c r="C13" s="14">
        <v>1232775.1654100001</v>
      </c>
      <c r="D13" s="14">
        <v>95.863469054519726</v>
      </c>
      <c r="E13" s="14">
        <f>B13-C13</f>
        <v>53194.534589999821</v>
      </c>
      <c r="F13" s="55"/>
    </row>
    <row r="14" spans="1:6" s="21" customFormat="1">
      <c r="A14" s="20" t="s">
        <v>11</v>
      </c>
      <c r="B14" s="18">
        <v>3146416.6000000006</v>
      </c>
      <c r="C14" s="18">
        <v>2917998.0943400003</v>
      </c>
      <c r="D14" s="18">
        <v>92.74036039410673</v>
      </c>
      <c r="E14" s="18">
        <f>E15+E16</f>
        <v>228418.50566000002</v>
      </c>
    </row>
    <row r="15" spans="1:6" s="22" customFormat="1">
      <c r="A15" s="19" t="s">
        <v>8</v>
      </c>
      <c r="B15" s="14">
        <v>2157990.9000000004</v>
      </c>
      <c r="C15" s="14">
        <v>1911216.3271200003</v>
      </c>
      <c r="D15" s="14">
        <v>88.564614759033503</v>
      </c>
      <c r="E15" s="14">
        <f>B15-C15</f>
        <v>246774.57288000011</v>
      </c>
    </row>
    <row r="16" spans="1:6" s="22" customFormat="1">
      <c r="A16" s="19" t="s">
        <v>9</v>
      </c>
      <c r="B16" s="14">
        <v>988425.7</v>
      </c>
      <c r="C16" s="14">
        <v>1006781.76722</v>
      </c>
      <c r="D16" s="14">
        <v>101.85710137039132</v>
      </c>
      <c r="E16" s="14">
        <f>B16-C16</f>
        <v>-18356.067220000084</v>
      </c>
    </row>
    <row r="17" spans="1:5" ht="31.5">
      <c r="A17" s="23" t="s">
        <v>12</v>
      </c>
      <c r="B17" s="25">
        <v>72650.5</v>
      </c>
      <c r="C17" s="24">
        <v>40079.094850000001</v>
      </c>
      <c r="D17" s="24">
        <v>55.166991073702178</v>
      </c>
      <c r="E17" s="24">
        <f>B17-C17</f>
        <v>32571.405149999999</v>
      </c>
    </row>
    <row r="18" spans="1:5" ht="31.5">
      <c r="A18" s="23" t="s">
        <v>13</v>
      </c>
      <c r="B18" s="25">
        <v>106068.4</v>
      </c>
      <c r="C18" s="24">
        <v>105369.35996</v>
      </c>
      <c r="D18" s="24">
        <v>99.340953535643024</v>
      </c>
      <c r="E18" s="24">
        <f t="shared" ref="E18:E66" si="0">B18-C18</f>
        <v>699.04003999999259</v>
      </c>
    </row>
    <row r="19" spans="1:5" ht="31.5">
      <c r="A19" s="23" t="s">
        <v>14</v>
      </c>
      <c r="B19" s="25">
        <v>116557</v>
      </c>
      <c r="C19" s="24">
        <v>116557</v>
      </c>
      <c r="D19" s="24">
        <v>100</v>
      </c>
      <c r="E19" s="24">
        <f t="shared" si="0"/>
        <v>0</v>
      </c>
    </row>
    <row r="20" spans="1:5" ht="31.5">
      <c r="A20" s="26" t="s">
        <v>15</v>
      </c>
      <c r="B20" s="25">
        <v>15675</v>
      </c>
      <c r="C20" s="24">
        <v>15675.04333</v>
      </c>
      <c r="D20" s="24">
        <v>100.00027642743221</v>
      </c>
      <c r="E20" s="25">
        <f t="shared" si="0"/>
        <v>-4.3330000000423752E-2</v>
      </c>
    </row>
    <row r="21" spans="1:5" ht="94.5">
      <c r="A21" s="23" t="s">
        <v>16</v>
      </c>
      <c r="B21" s="25">
        <v>3131.7</v>
      </c>
      <c r="C21" s="24">
        <v>2940.5127200000002</v>
      </c>
      <c r="D21" s="24">
        <v>93.895095954274041</v>
      </c>
      <c r="E21" s="24">
        <f t="shared" si="0"/>
        <v>191.18727999999965</v>
      </c>
    </row>
    <row r="22" spans="1:5" ht="131.25" customHeight="1">
      <c r="A22" s="27" t="s">
        <v>17</v>
      </c>
      <c r="B22" s="25">
        <v>1973.7</v>
      </c>
      <c r="C22" s="24">
        <v>0</v>
      </c>
      <c r="D22" s="24">
        <v>0</v>
      </c>
      <c r="E22" s="24">
        <f t="shared" si="0"/>
        <v>1973.7</v>
      </c>
    </row>
    <row r="23" spans="1:5" ht="31.5">
      <c r="A23" s="27" t="s">
        <v>18</v>
      </c>
      <c r="B23" s="25">
        <v>1000</v>
      </c>
      <c r="C23" s="24">
        <v>1000</v>
      </c>
      <c r="D23" s="24">
        <v>100</v>
      </c>
      <c r="E23" s="24">
        <f t="shared" si="0"/>
        <v>0</v>
      </c>
    </row>
    <row r="24" spans="1:5" ht="47.25">
      <c r="A24" s="27" t="s">
        <v>19</v>
      </c>
      <c r="B24" s="25">
        <v>2871</v>
      </c>
      <c r="C24" s="24">
        <v>2871</v>
      </c>
      <c r="D24" s="24">
        <v>100</v>
      </c>
      <c r="E24" s="24">
        <f t="shared" si="0"/>
        <v>0</v>
      </c>
    </row>
    <row r="25" spans="1:5">
      <c r="A25" s="27" t="s">
        <v>20</v>
      </c>
      <c r="B25" s="25">
        <v>22500</v>
      </c>
      <c r="C25" s="24">
        <v>20234.071150000003</v>
      </c>
      <c r="D25" s="24">
        <v>89.929205111111116</v>
      </c>
      <c r="E25" s="24">
        <f t="shared" si="0"/>
        <v>2265.9288499999966</v>
      </c>
    </row>
    <row r="26" spans="1:5" ht="38.25" customHeight="1">
      <c r="A26" s="28" t="s">
        <v>21</v>
      </c>
      <c r="B26" s="25">
        <v>33999.699999999997</v>
      </c>
      <c r="C26" s="24">
        <v>30468.470849999998</v>
      </c>
      <c r="D26" s="24">
        <v>89.613940270061207</v>
      </c>
      <c r="E26" s="24">
        <f t="shared" si="0"/>
        <v>3531.2291499999992</v>
      </c>
    </row>
    <row r="27" spans="1:5" ht="47.25">
      <c r="A27" s="26" t="s">
        <v>22</v>
      </c>
      <c r="B27" s="25">
        <v>87718.7</v>
      </c>
      <c r="C27" s="24">
        <v>45702.494299999998</v>
      </c>
      <c r="D27" s="24">
        <v>52.101198832176031</v>
      </c>
      <c r="E27" s="24">
        <f t="shared" si="0"/>
        <v>42016.205699999999</v>
      </c>
    </row>
    <row r="28" spans="1:5">
      <c r="A28" s="29" t="s">
        <v>23</v>
      </c>
      <c r="B28" s="25">
        <v>570566.80000000005</v>
      </c>
      <c r="C28" s="24">
        <v>570566.80000000016</v>
      </c>
      <c r="D28" s="24">
        <v>100.00000000000003</v>
      </c>
      <c r="E28" s="24">
        <f t="shared" si="0"/>
        <v>0</v>
      </c>
    </row>
    <row r="29" spans="1:5" ht="31.5">
      <c r="A29" s="29" t="s">
        <v>24</v>
      </c>
      <c r="B29" s="25">
        <v>117918</v>
      </c>
      <c r="C29" s="24">
        <v>92044.5</v>
      </c>
      <c r="D29" s="24">
        <v>78.058057294051792</v>
      </c>
      <c r="E29" s="24">
        <f t="shared" si="0"/>
        <v>25873.5</v>
      </c>
    </row>
    <row r="30" spans="1:5" ht="51.75" customHeight="1">
      <c r="A30" s="30" t="s">
        <v>25</v>
      </c>
      <c r="B30" s="25">
        <v>53038</v>
      </c>
      <c r="C30" s="24">
        <v>45681.652170000001</v>
      </c>
      <c r="D30" s="24">
        <v>86.130042931483089</v>
      </c>
      <c r="E30" s="24">
        <f t="shared" si="0"/>
        <v>7356.3478299999988</v>
      </c>
    </row>
    <row r="31" spans="1:5" ht="31.5">
      <c r="A31" s="27" t="s">
        <v>26</v>
      </c>
      <c r="B31" s="31">
        <v>6585</v>
      </c>
      <c r="C31" s="31">
        <v>5338.63</v>
      </c>
      <c r="D31" s="24">
        <v>81.072589217919514</v>
      </c>
      <c r="E31" s="24">
        <f t="shared" si="0"/>
        <v>1246.3699999999999</v>
      </c>
    </row>
    <row r="32" spans="1:5" ht="63">
      <c r="A32" s="27" t="s">
        <v>27</v>
      </c>
      <c r="B32" s="25">
        <v>54600</v>
      </c>
      <c r="C32" s="24">
        <v>9520</v>
      </c>
      <c r="D32" s="24">
        <v>17.435897435897434</v>
      </c>
      <c r="E32" s="24">
        <f t="shared" si="0"/>
        <v>45080</v>
      </c>
    </row>
    <row r="33" spans="1:5" ht="47.25">
      <c r="A33" s="32" t="s">
        <v>28</v>
      </c>
      <c r="B33" s="25">
        <v>70739</v>
      </c>
      <c r="C33" s="24">
        <v>70739</v>
      </c>
      <c r="D33" s="24">
        <v>100</v>
      </c>
      <c r="E33" s="24">
        <f t="shared" si="0"/>
        <v>0</v>
      </c>
    </row>
    <row r="34" spans="1:5" ht="31.5">
      <c r="A34" s="23" t="s">
        <v>29</v>
      </c>
      <c r="B34" s="25">
        <v>12850.5</v>
      </c>
      <c r="C34" s="24">
        <v>9773.3677800000005</v>
      </c>
      <c r="D34" s="24">
        <v>76.054377495039105</v>
      </c>
      <c r="E34" s="24">
        <f t="shared" si="0"/>
        <v>3077.1322199999995</v>
      </c>
    </row>
    <row r="35" spans="1:5" ht="31.5">
      <c r="A35" s="23" t="s">
        <v>30</v>
      </c>
      <c r="B35" s="25">
        <v>24740.799999999999</v>
      </c>
      <c r="C35" s="24">
        <v>0</v>
      </c>
      <c r="D35" s="24">
        <v>0</v>
      </c>
      <c r="E35" s="24">
        <f t="shared" si="0"/>
        <v>24740.799999999999</v>
      </c>
    </row>
    <row r="36" spans="1:5" ht="31.5">
      <c r="A36" s="29" t="s">
        <v>31</v>
      </c>
      <c r="B36" s="25">
        <v>55744</v>
      </c>
      <c r="C36" s="24">
        <v>55744</v>
      </c>
      <c r="D36" s="24">
        <v>100</v>
      </c>
      <c r="E36" s="24">
        <f t="shared" si="0"/>
        <v>0</v>
      </c>
    </row>
    <row r="37" spans="1:5" ht="31.5">
      <c r="A37" s="23" t="s">
        <v>32</v>
      </c>
      <c r="B37" s="25">
        <v>1942.5</v>
      </c>
      <c r="C37" s="24">
        <v>506.15573999999998</v>
      </c>
      <c r="D37" s="24">
        <v>26.05692355212355</v>
      </c>
      <c r="E37" s="24">
        <f t="shared" si="0"/>
        <v>1436.3442600000001</v>
      </c>
    </row>
    <row r="38" spans="1:5" ht="31.5">
      <c r="A38" s="23" t="s">
        <v>33</v>
      </c>
      <c r="B38" s="25">
        <v>30057.5</v>
      </c>
      <c r="C38" s="24">
        <v>16459.539260000001</v>
      </c>
      <c r="D38" s="24">
        <v>54.760173866755387</v>
      </c>
      <c r="E38" s="24">
        <f t="shared" si="0"/>
        <v>13597.960739999999</v>
      </c>
    </row>
    <row r="39" spans="1:5" ht="126">
      <c r="A39" s="27" t="s">
        <v>34</v>
      </c>
      <c r="B39" s="25">
        <v>0</v>
      </c>
      <c r="C39" s="24"/>
      <c r="D39" s="24"/>
      <c r="E39" s="24">
        <f t="shared" si="0"/>
        <v>0</v>
      </c>
    </row>
    <row r="40" spans="1:5">
      <c r="A40" s="19" t="s">
        <v>8</v>
      </c>
      <c r="B40" s="31">
        <v>366156.5</v>
      </c>
      <c r="C40" s="24">
        <v>365296.11612000002</v>
      </c>
      <c r="D40" s="24">
        <v>99.765022912333933</v>
      </c>
      <c r="E40" s="24">
        <f t="shared" si="0"/>
        <v>860.3838799999794</v>
      </c>
    </row>
    <row r="41" spans="1:5">
      <c r="A41" s="19" t="s">
        <v>9</v>
      </c>
      <c r="B41" s="31">
        <v>279642.09999999998</v>
      </c>
      <c r="C41" s="24">
        <v>279584.95726</v>
      </c>
      <c r="D41" s="24">
        <v>99.979565759232969</v>
      </c>
      <c r="E41" s="24">
        <f t="shared" si="0"/>
        <v>57.142739999981131</v>
      </c>
    </row>
    <row r="42" spans="1:5" ht="47.25">
      <c r="A42" s="27" t="s">
        <v>105</v>
      </c>
      <c r="B42" s="31"/>
      <c r="C42" s="24"/>
      <c r="D42" s="24"/>
      <c r="E42" s="24">
        <f t="shared" si="0"/>
        <v>0</v>
      </c>
    </row>
    <row r="43" spans="1:5">
      <c r="A43" s="19" t="s">
        <v>8</v>
      </c>
      <c r="B43" s="31">
        <v>36009.300000000003</v>
      </c>
      <c r="C43" s="24">
        <v>35998.401399999995</v>
      </c>
      <c r="D43" s="24">
        <v>99.969733929845887</v>
      </c>
      <c r="E43" s="24">
        <f t="shared" si="0"/>
        <v>10.898600000007718</v>
      </c>
    </row>
    <row r="44" spans="1:5">
      <c r="A44" s="19" t="s">
        <v>9</v>
      </c>
      <c r="B44" s="31"/>
      <c r="C44" s="24">
        <v>107995.20421</v>
      </c>
      <c r="D44" s="24">
        <v>99.969641398526306</v>
      </c>
      <c r="E44" s="24">
        <f t="shared" si="0"/>
        <v>-107995.20421</v>
      </c>
    </row>
    <row r="45" spans="1:5" ht="31.5">
      <c r="A45" s="29" t="s">
        <v>35</v>
      </c>
      <c r="B45" s="31">
        <v>0</v>
      </c>
      <c r="C45" s="24"/>
      <c r="D45" s="24"/>
      <c r="E45" s="24">
        <f t="shared" si="0"/>
        <v>0</v>
      </c>
    </row>
    <row r="46" spans="1:5">
      <c r="A46" s="19" t="s">
        <v>8</v>
      </c>
      <c r="B46" s="31">
        <v>52644.599999999977</v>
      </c>
      <c r="C46" s="24">
        <v>48090.377209999999</v>
      </c>
      <c r="D46" s="24">
        <v>91.349116927472181</v>
      </c>
      <c r="E46" s="24">
        <f t="shared" si="0"/>
        <v>4554.222789999978</v>
      </c>
    </row>
    <row r="47" spans="1:5">
      <c r="A47" s="19" t="s">
        <v>9</v>
      </c>
      <c r="B47" s="31">
        <v>157933.6</v>
      </c>
      <c r="C47" s="24">
        <v>144271.13162999999</v>
      </c>
      <c r="D47" s="24">
        <v>91.349232607880765</v>
      </c>
      <c r="E47" s="24">
        <f t="shared" si="0"/>
        <v>13662.468370000017</v>
      </c>
    </row>
    <row r="48" spans="1:5" ht="31.5">
      <c r="A48" s="30" t="s">
        <v>36</v>
      </c>
      <c r="B48" s="25">
        <v>0</v>
      </c>
      <c r="C48" s="24"/>
      <c r="D48" s="24"/>
      <c r="E48" s="24">
        <f t="shared" si="0"/>
        <v>0</v>
      </c>
    </row>
    <row r="49" spans="1:5">
      <c r="A49" s="19" t="s">
        <v>8</v>
      </c>
      <c r="B49" s="25">
        <v>82291.3</v>
      </c>
      <c r="C49" s="24">
        <v>82291.255489999996</v>
      </c>
      <c r="D49" s="24">
        <v>99.999945911657733</v>
      </c>
      <c r="E49" s="25">
        <f t="shared" si="0"/>
        <v>4.4510000006994233E-2</v>
      </c>
    </row>
    <row r="50" spans="1:5">
      <c r="A50" s="19" t="s">
        <v>9</v>
      </c>
      <c r="B50" s="25">
        <v>246873.7</v>
      </c>
      <c r="C50" s="24">
        <v>246873.7</v>
      </c>
      <c r="D50" s="24">
        <v>100.00000000000003</v>
      </c>
      <c r="E50" s="24">
        <f t="shared" si="0"/>
        <v>0</v>
      </c>
    </row>
    <row r="51" spans="1:5" ht="31.5">
      <c r="A51" s="30" t="s">
        <v>37</v>
      </c>
      <c r="B51" s="25">
        <v>0</v>
      </c>
      <c r="C51" s="24"/>
      <c r="D51" s="24"/>
      <c r="E51" s="24">
        <f t="shared" si="0"/>
        <v>0</v>
      </c>
    </row>
    <row r="52" spans="1:5">
      <c r="A52" s="19" t="s">
        <v>8</v>
      </c>
      <c r="B52" s="25">
        <v>1007.3</v>
      </c>
      <c r="C52" s="24">
        <v>1007.3</v>
      </c>
      <c r="D52" s="24">
        <v>100</v>
      </c>
      <c r="E52" s="24">
        <f t="shared" si="0"/>
        <v>0</v>
      </c>
    </row>
    <row r="53" spans="1:5">
      <c r="A53" s="19" t="s">
        <v>9</v>
      </c>
      <c r="B53" s="25">
        <v>3021.9</v>
      </c>
      <c r="C53" s="24">
        <v>3021.9</v>
      </c>
      <c r="D53" s="24">
        <v>100</v>
      </c>
      <c r="E53" s="24">
        <f t="shared" si="0"/>
        <v>0</v>
      </c>
    </row>
    <row r="54" spans="1:5" ht="36.75" customHeight="1">
      <c r="A54" s="30" t="s">
        <v>38</v>
      </c>
      <c r="B54" s="25">
        <v>0</v>
      </c>
      <c r="C54" s="24"/>
      <c r="D54" s="24"/>
      <c r="E54" s="24">
        <f t="shared" si="0"/>
        <v>0</v>
      </c>
    </row>
    <row r="55" spans="1:5">
      <c r="A55" s="19" t="s">
        <v>8</v>
      </c>
      <c r="B55" s="25">
        <v>77278.3</v>
      </c>
      <c r="C55" s="24">
        <v>51971.814449999998</v>
      </c>
      <c r="D55" s="24">
        <v>67.252792116286201</v>
      </c>
      <c r="E55" s="24">
        <f t="shared" si="0"/>
        <v>25306.485550000005</v>
      </c>
    </row>
    <row r="56" spans="1:5">
      <c r="A56" s="19" t="s">
        <v>9</v>
      </c>
      <c r="B56" s="25">
        <v>231835</v>
      </c>
      <c r="C56" s="24">
        <v>155915.44336999999</v>
      </c>
      <c r="D56" s="24">
        <v>67.252763116009234</v>
      </c>
      <c r="E56" s="24">
        <f t="shared" si="0"/>
        <v>75919.556630000006</v>
      </c>
    </row>
    <row r="57" spans="1:5" ht="31.5">
      <c r="A57" s="33" t="s">
        <v>39</v>
      </c>
      <c r="B57" s="25">
        <v>7239.6</v>
      </c>
      <c r="C57" s="24">
        <v>4768.8700899999994</v>
      </c>
      <c r="D57" s="24">
        <v>65.872010746450073</v>
      </c>
      <c r="E57" s="24">
        <f t="shared" si="0"/>
        <v>2470.7299100000009</v>
      </c>
    </row>
    <row r="58" spans="1:5" ht="31.5">
      <c r="A58" s="30" t="s">
        <v>40</v>
      </c>
      <c r="B58" s="25">
        <v>2910.6</v>
      </c>
      <c r="C58" s="24">
        <v>0</v>
      </c>
      <c r="D58" s="24"/>
      <c r="E58" s="24">
        <f t="shared" si="0"/>
        <v>2910.6</v>
      </c>
    </row>
    <row r="59" spans="1:5" ht="31.5">
      <c r="A59" s="30" t="s">
        <v>41</v>
      </c>
      <c r="B59" s="25">
        <v>5004.1000000000004</v>
      </c>
      <c r="C59" s="24">
        <v>0</v>
      </c>
      <c r="D59" s="24">
        <v>0</v>
      </c>
      <c r="E59" s="24">
        <f t="shared" si="0"/>
        <v>5004.1000000000004</v>
      </c>
    </row>
    <row r="60" spans="1:5">
      <c r="A60" s="29" t="s">
        <v>42</v>
      </c>
      <c r="B60" s="25">
        <v>41481.699999999997</v>
      </c>
      <c r="C60" s="24">
        <v>41481.69</v>
      </c>
      <c r="D60" s="24">
        <v>99.999975892984153</v>
      </c>
      <c r="E60" s="25">
        <f t="shared" si="0"/>
        <v>9.9999999947613105E-3</v>
      </c>
    </row>
    <row r="61" spans="1:5">
      <c r="A61" s="30" t="s">
        <v>43</v>
      </c>
      <c r="B61" s="25">
        <v>0</v>
      </c>
      <c r="C61" s="24"/>
      <c r="D61" s="24"/>
      <c r="E61" s="25">
        <f t="shared" si="0"/>
        <v>0</v>
      </c>
    </row>
    <row r="62" spans="1:5">
      <c r="A62" s="19" t="s">
        <v>8</v>
      </c>
      <c r="B62" s="25">
        <v>5539.8</v>
      </c>
      <c r="C62" s="24">
        <v>5539.8102500000005</v>
      </c>
      <c r="D62" s="24">
        <v>100.00018502473016</v>
      </c>
      <c r="E62" s="25">
        <f t="shared" si="0"/>
        <v>-1.025000000026921E-2</v>
      </c>
    </row>
    <row r="63" spans="1:5">
      <c r="A63" s="19" t="s">
        <v>9</v>
      </c>
      <c r="B63" s="25">
        <v>16619.400000000001</v>
      </c>
      <c r="C63" s="24">
        <v>16619.43075</v>
      </c>
      <c r="D63" s="24">
        <v>100.00018502473011</v>
      </c>
      <c r="E63" s="25">
        <f t="shared" si="0"/>
        <v>-3.0749999998079147E-2</v>
      </c>
    </row>
    <row r="64" spans="1:5" ht="31.5">
      <c r="A64" s="30" t="s">
        <v>44</v>
      </c>
      <c r="B64" s="25">
        <v>0</v>
      </c>
      <c r="C64" s="24"/>
      <c r="D64" s="24"/>
      <c r="E64" s="24">
        <f t="shared" si="0"/>
        <v>0</v>
      </c>
    </row>
    <row r="65" spans="1:5">
      <c r="A65" s="19" t="s">
        <v>8</v>
      </c>
      <c r="B65" s="25">
        <v>17500</v>
      </c>
      <c r="C65" s="24">
        <v>17500</v>
      </c>
      <c r="D65" s="24">
        <v>100</v>
      </c>
      <c r="E65" s="24">
        <f t="shared" si="0"/>
        <v>0</v>
      </c>
    </row>
    <row r="66" spans="1:5">
      <c r="A66" s="19" t="s">
        <v>9</v>
      </c>
      <c r="B66" s="25">
        <v>52500</v>
      </c>
      <c r="C66" s="24">
        <v>52500</v>
      </c>
      <c r="D66" s="24">
        <v>100</v>
      </c>
      <c r="E66" s="24">
        <f t="shared" si="0"/>
        <v>0</v>
      </c>
    </row>
    <row r="67" spans="1:5" s="21" customFormat="1" ht="31.5">
      <c r="A67" s="20" t="s">
        <v>45</v>
      </c>
      <c r="B67" s="18">
        <v>127905.9</v>
      </c>
      <c r="C67" s="18">
        <v>58231.902350000004</v>
      </c>
      <c r="D67" s="18">
        <v>45.527143274860663</v>
      </c>
      <c r="E67" s="18">
        <f>B67-C67</f>
        <v>69673.99764999999</v>
      </c>
    </row>
    <row r="68" spans="1:5" s="21" customFormat="1">
      <c r="A68" s="19" t="s">
        <v>8</v>
      </c>
      <c r="B68" s="14">
        <v>127905.9</v>
      </c>
      <c r="C68" s="14">
        <v>58231.902350000004</v>
      </c>
      <c r="D68" s="14">
        <v>45.527143274860663</v>
      </c>
      <c r="E68" s="14">
        <f>B68-C68</f>
        <v>69673.99764999999</v>
      </c>
    </row>
    <row r="69" spans="1:5" ht="63">
      <c r="A69" s="29" t="s">
        <v>46</v>
      </c>
      <c r="B69" s="25">
        <v>66000</v>
      </c>
      <c r="C69" s="24">
        <v>39930.538350000003</v>
      </c>
      <c r="D69" s="24">
        <v>60.500815681818189</v>
      </c>
      <c r="E69" s="24">
        <f>B69-C69</f>
        <v>26069.461649999997</v>
      </c>
    </row>
    <row r="70" spans="1:5" ht="47.25">
      <c r="A70" s="34" t="s">
        <v>47</v>
      </c>
      <c r="B70" s="25">
        <v>23126.799999999999</v>
      </c>
      <c r="C70" s="24">
        <v>401.39960000000002</v>
      </c>
      <c r="D70" s="24">
        <v>1.7356469550478235</v>
      </c>
      <c r="E70" s="24">
        <f t="shared" ref="E70:E71" si="1">B70-C70</f>
        <v>22725.400399999999</v>
      </c>
    </row>
    <row r="71" spans="1:5" ht="61.5">
      <c r="A71" s="34" t="s">
        <v>48</v>
      </c>
      <c r="B71" s="25">
        <v>38779.1</v>
      </c>
      <c r="C71" s="24">
        <v>17899.964400000001</v>
      </c>
      <c r="D71" s="24">
        <v>46.158792751765773</v>
      </c>
      <c r="E71" s="24">
        <f t="shared" si="1"/>
        <v>20879.135599999998</v>
      </c>
    </row>
    <row r="72" spans="1:5" s="21" customFormat="1" ht="31.5">
      <c r="A72" s="20" t="s">
        <v>49</v>
      </c>
      <c r="B72" s="18">
        <v>768769.3</v>
      </c>
      <c r="C72" s="18">
        <v>441628.03067000001</v>
      </c>
      <c r="D72" s="18">
        <v>57.446106480838921</v>
      </c>
      <c r="E72" s="18">
        <f>B72-C72</f>
        <v>327141.26933000004</v>
      </c>
    </row>
    <row r="73" spans="1:5" s="21" customFormat="1">
      <c r="A73" s="19" t="s">
        <v>8</v>
      </c>
      <c r="B73" s="14">
        <v>507354.00000000006</v>
      </c>
      <c r="C73" s="14">
        <v>241206.05631000001</v>
      </c>
      <c r="D73" s="14">
        <v>47.54196405468371</v>
      </c>
      <c r="E73" s="14">
        <f>B73-C73</f>
        <v>266147.94369000004</v>
      </c>
    </row>
    <row r="74" spans="1:5" s="21" customFormat="1">
      <c r="A74" s="19" t="s">
        <v>9</v>
      </c>
      <c r="B74" s="14">
        <v>261415.3</v>
      </c>
      <c r="C74" s="14">
        <v>200421.97435999999</v>
      </c>
      <c r="D74" s="14">
        <v>76.668035252718568</v>
      </c>
      <c r="E74" s="14">
        <f>B74-C74</f>
        <v>60993.325639999995</v>
      </c>
    </row>
    <row r="75" spans="1:5" ht="31.5">
      <c r="A75" s="34" t="s">
        <v>50</v>
      </c>
      <c r="B75" s="25">
        <v>25100</v>
      </c>
      <c r="C75" s="24">
        <v>0</v>
      </c>
      <c r="D75" s="24">
        <v>0</v>
      </c>
      <c r="E75" s="24">
        <f>B75-C75</f>
        <v>25100</v>
      </c>
    </row>
    <row r="76" spans="1:5" ht="31.5">
      <c r="A76" s="35" t="s">
        <v>51</v>
      </c>
      <c r="B76" s="25">
        <v>45394.1</v>
      </c>
      <c r="C76" s="24">
        <v>40265.727130000007</v>
      </c>
      <c r="D76" s="24">
        <v>88.702556345428164</v>
      </c>
      <c r="E76" s="24">
        <f t="shared" ref="E76:E91" si="2">B76-C76</f>
        <v>5128.372869999992</v>
      </c>
    </row>
    <row r="77" spans="1:5" ht="110.25">
      <c r="A77" s="26" t="s">
        <v>52</v>
      </c>
      <c r="B77" s="25">
        <v>83132.500000000015</v>
      </c>
      <c r="C77" s="24">
        <v>43481.236190000003</v>
      </c>
      <c r="D77" s="24">
        <v>52.303534947222808</v>
      </c>
      <c r="E77" s="24">
        <f t="shared" si="2"/>
        <v>39651.263810000011</v>
      </c>
    </row>
    <row r="78" spans="1:5" ht="33">
      <c r="A78" s="36" t="s">
        <v>53</v>
      </c>
      <c r="B78" s="25">
        <v>50000</v>
      </c>
      <c r="C78" s="24">
        <v>0</v>
      </c>
      <c r="D78" s="24">
        <v>0</v>
      </c>
      <c r="E78" s="24">
        <f t="shared" si="2"/>
        <v>50000</v>
      </c>
    </row>
    <row r="79" spans="1:5" ht="47.25">
      <c r="A79" s="35" t="s">
        <v>54</v>
      </c>
      <c r="B79" s="25">
        <v>36873.300000000003</v>
      </c>
      <c r="C79" s="24">
        <v>11500.62196</v>
      </c>
      <c r="D79" s="24">
        <v>31.18956524097382</v>
      </c>
      <c r="E79" s="24">
        <f t="shared" si="2"/>
        <v>25372.678040000003</v>
      </c>
    </row>
    <row r="80" spans="1:5" ht="47.25">
      <c r="A80" s="37" t="s">
        <v>55</v>
      </c>
      <c r="B80" s="25">
        <v>0</v>
      </c>
      <c r="C80" s="24"/>
      <c r="D80" s="24"/>
      <c r="E80" s="24">
        <f t="shared" si="2"/>
        <v>0</v>
      </c>
    </row>
    <row r="81" spans="1:5">
      <c r="A81" s="38" t="s">
        <v>8</v>
      </c>
      <c r="B81" s="25">
        <v>7890.8</v>
      </c>
      <c r="C81" s="24">
        <v>6013.9914500000004</v>
      </c>
      <c r="D81" s="24">
        <v>76.215231028539563</v>
      </c>
      <c r="E81" s="24">
        <f t="shared" si="2"/>
        <v>1876.8085499999997</v>
      </c>
    </row>
    <row r="82" spans="1:5">
      <c r="A82" s="38" t="s">
        <v>9</v>
      </c>
      <c r="B82" s="25">
        <v>23672.3</v>
      </c>
      <c r="C82" s="24">
        <v>18041.97436</v>
      </c>
      <c r="D82" s="24">
        <v>76.21555303033503</v>
      </c>
      <c r="E82" s="24">
        <f t="shared" si="2"/>
        <v>5630.3256399999991</v>
      </c>
    </row>
    <row r="83" spans="1:5" ht="31.5">
      <c r="A83" s="34" t="s">
        <v>56</v>
      </c>
      <c r="B83" s="25">
        <v>0</v>
      </c>
      <c r="C83" s="24"/>
      <c r="D83" s="24"/>
      <c r="E83" s="24">
        <f t="shared" si="2"/>
        <v>0</v>
      </c>
    </row>
    <row r="84" spans="1:5">
      <c r="A84" s="19" t="s">
        <v>8</v>
      </c>
      <c r="B84" s="25">
        <v>4750</v>
      </c>
      <c r="C84" s="24">
        <v>581.95424000000003</v>
      </c>
      <c r="D84" s="24">
        <v>12.251668210526317</v>
      </c>
      <c r="E84" s="24">
        <f t="shared" si="2"/>
        <v>4168.04576</v>
      </c>
    </row>
    <row r="85" spans="1:5">
      <c r="A85" s="19" t="s">
        <v>9</v>
      </c>
      <c r="B85" s="25">
        <v>14250</v>
      </c>
      <c r="C85" s="24">
        <v>1745.8634099999999</v>
      </c>
      <c r="D85" s="24">
        <v>12.251673052631579</v>
      </c>
      <c r="E85" s="24">
        <f t="shared" si="2"/>
        <v>12504.13659</v>
      </c>
    </row>
    <row r="86" spans="1:5" ht="47.25">
      <c r="A86" s="34" t="s">
        <v>57</v>
      </c>
      <c r="B86" s="25">
        <v>0</v>
      </c>
      <c r="C86" s="24"/>
      <c r="D86" s="24"/>
      <c r="E86" s="24">
        <f t="shared" si="2"/>
        <v>0</v>
      </c>
    </row>
    <row r="87" spans="1:5">
      <c r="A87" s="19" t="s">
        <v>8</v>
      </c>
      <c r="B87" s="25">
        <v>16732.100000000006</v>
      </c>
      <c r="C87" s="24">
        <v>16732.133679999999</v>
      </c>
      <c r="D87" s="24">
        <v>100.00020128973645</v>
      </c>
      <c r="E87" s="25">
        <f t="shared" si="2"/>
        <v>-3.3679999993182719E-2</v>
      </c>
    </row>
    <row r="88" spans="1:5">
      <c r="A88" s="19" t="s">
        <v>9</v>
      </c>
      <c r="B88" s="25">
        <v>12915</v>
      </c>
      <c r="C88" s="24">
        <v>12915.018810000001</v>
      </c>
      <c r="D88" s="24">
        <v>100.00014564459931</v>
      </c>
      <c r="E88" s="25">
        <f t="shared" si="2"/>
        <v>-1.8810000001394656E-2</v>
      </c>
    </row>
    <row r="89" spans="1:5" ht="31.5">
      <c r="A89" s="34" t="s">
        <v>58</v>
      </c>
      <c r="B89" s="25"/>
      <c r="C89" s="24"/>
      <c r="D89" s="24"/>
      <c r="E89" s="24">
        <f t="shared" si="2"/>
        <v>0</v>
      </c>
    </row>
    <row r="90" spans="1:5">
      <c r="A90" s="19" t="s">
        <v>8</v>
      </c>
      <c r="B90" s="25">
        <v>237481.2</v>
      </c>
      <c r="C90" s="24">
        <v>122630.39165999999</v>
      </c>
      <c r="D90" s="24">
        <v>51.63793667035538</v>
      </c>
      <c r="E90" s="24">
        <f t="shared" si="2"/>
        <v>114850.80834000002</v>
      </c>
    </row>
    <row r="91" spans="1:5">
      <c r="A91" s="19" t="s">
        <v>9</v>
      </c>
      <c r="B91" s="25">
        <v>210578</v>
      </c>
      <c r="C91" s="24">
        <v>167719.11778</v>
      </c>
      <c r="D91" s="24">
        <v>79.647027600224135</v>
      </c>
      <c r="E91" s="24">
        <f t="shared" si="2"/>
        <v>42858.88222</v>
      </c>
    </row>
    <row r="92" spans="1:5" s="21" customFormat="1">
      <c r="A92" s="20" t="s">
        <v>59</v>
      </c>
      <c r="B92" s="52">
        <v>550240</v>
      </c>
      <c r="C92" s="18">
        <v>516706.23173</v>
      </c>
      <c r="D92" s="18">
        <v>93.905610593559175</v>
      </c>
      <c r="E92" s="18">
        <f>B92-C92</f>
        <v>33533.76827</v>
      </c>
    </row>
    <row r="93" spans="1:5" s="21" customFormat="1">
      <c r="A93" s="19" t="s">
        <v>8</v>
      </c>
      <c r="B93" s="53">
        <v>550240</v>
      </c>
      <c r="C93" s="14">
        <v>516706.23173</v>
      </c>
      <c r="D93" s="14">
        <v>93.905610593559175</v>
      </c>
      <c r="E93" s="14">
        <f>B93-C93</f>
        <v>33533.76827</v>
      </c>
    </row>
    <row r="94" spans="1:5" ht="47.25">
      <c r="A94" s="39" t="s">
        <v>60</v>
      </c>
      <c r="B94" s="25">
        <v>120027</v>
      </c>
      <c r="C94" s="24">
        <v>120027</v>
      </c>
      <c r="D94" s="24">
        <v>100</v>
      </c>
      <c r="E94" s="24">
        <f t="shared" ref="E94:E100" si="3">B94-C94</f>
        <v>0</v>
      </c>
    </row>
    <row r="95" spans="1:5" ht="63">
      <c r="A95" s="39" t="s">
        <v>61</v>
      </c>
      <c r="B95" s="25">
        <v>10000</v>
      </c>
      <c r="C95" s="24">
        <v>7888.4756500000003</v>
      </c>
      <c r="D95" s="24">
        <v>78.884756500000009</v>
      </c>
      <c r="E95" s="24">
        <f t="shared" si="3"/>
        <v>2111.5243499999997</v>
      </c>
    </row>
    <row r="96" spans="1:5" ht="31.5">
      <c r="A96" s="39" t="s">
        <v>62</v>
      </c>
      <c r="B96" s="25">
        <v>40036.300000000003</v>
      </c>
      <c r="C96" s="24">
        <v>23238.585349999998</v>
      </c>
      <c r="D96" s="24">
        <v>58.043788636812089</v>
      </c>
      <c r="E96" s="24">
        <f t="shared" si="3"/>
        <v>16797.714650000005</v>
      </c>
    </row>
    <row r="97" spans="1:5" ht="78.75">
      <c r="A97" s="39" t="s">
        <v>63</v>
      </c>
      <c r="B97" s="25">
        <v>27701</v>
      </c>
      <c r="C97" s="24">
        <v>13293.526400000001</v>
      </c>
      <c r="D97" s="24">
        <v>47.989337569040828</v>
      </c>
      <c r="E97" s="24">
        <f t="shared" si="3"/>
        <v>14407.473599999999</v>
      </c>
    </row>
    <row r="98" spans="1:5" ht="31.5">
      <c r="A98" s="40" t="s">
        <v>64</v>
      </c>
      <c r="B98" s="25">
        <v>269496.8</v>
      </c>
      <c r="C98" s="24">
        <v>269496.8</v>
      </c>
      <c r="D98" s="24">
        <v>100</v>
      </c>
      <c r="E98" s="24">
        <f t="shared" si="3"/>
        <v>0</v>
      </c>
    </row>
    <row r="99" spans="1:5" ht="63">
      <c r="A99" s="40" t="s">
        <v>65</v>
      </c>
      <c r="B99" s="25">
        <v>17500</v>
      </c>
      <c r="C99" s="24">
        <v>17282.988829999998</v>
      </c>
      <c r="D99" s="24">
        <v>98.759936171428564</v>
      </c>
      <c r="E99" s="24">
        <f t="shared" si="3"/>
        <v>217.01117000000158</v>
      </c>
    </row>
    <row r="100" spans="1:5" ht="47.25">
      <c r="A100" s="23" t="s">
        <v>66</v>
      </c>
      <c r="B100" s="25">
        <v>65478.9</v>
      </c>
      <c r="C100" s="24">
        <v>65478.855499999998</v>
      </c>
      <c r="D100" s="24">
        <v>99.999932039175974</v>
      </c>
      <c r="E100" s="24">
        <f t="shared" si="3"/>
        <v>4.4500000003608875E-2</v>
      </c>
    </row>
    <row r="101" spans="1:5" s="21" customFormat="1" ht="31.5">
      <c r="A101" s="20" t="s">
        <v>67</v>
      </c>
      <c r="B101" s="18">
        <v>26960</v>
      </c>
      <c r="C101" s="18">
        <v>0</v>
      </c>
      <c r="D101" s="24">
        <v>0</v>
      </c>
      <c r="E101" s="18">
        <v>26960</v>
      </c>
    </row>
    <row r="102" spans="1:5" s="21" customFormat="1">
      <c r="A102" s="19" t="s">
        <v>8</v>
      </c>
      <c r="B102" s="14">
        <v>16800</v>
      </c>
      <c r="C102" s="14">
        <v>0</v>
      </c>
      <c r="D102" s="24">
        <v>0</v>
      </c>
      <c r="E102" s="14">
        <v>16800</v>
      </c>
    </row>
    <row r="103" spans="1:5" s="21" customFormat="1">
      <c r="A103" s="19" t="s">
        <v>9</v>
      </c>
      <c r="B103" s="14">
        <v>10160</v>
      </c>
      <c r="C103" s="14">
        <v>0</v>
      </c>
      <c r="D103" s="24">
        <v>0</v>
      </c>
      <c r="E103" s="14">
        <v>10160</v>
      </c>
    </row>
    <row r="104" spans="1:5" ht="31.5">
      <c r="A104" s="34" t="s">
        <v>68</v>
      </c>
      <c r="B104" s="25">
        <v>6300</v>
      </c>
      <c r="C104" s="24">
        <v>0</v>
      </c>
      <c r="D104" s="24">
        <v>0</v>
      </c>
      <c r="E104" s="24">
        <v>6300</v>
      </c>
    </row>
    <row r="105" spans="1:5" ht="63">
      <c r="A105" s="34" t="s">
        <v>69</v>
      </c>
      <c r="B105" s="25">
        <v>0</v>
      </c>
      <c r="C105" s="24"/>
      <c r="D105" s="24"/>
      <c r="E105" s="24">
        <v>0</v>
      </c>
    </row>
    <row r="106" spans="1:5">
      <c r="A106" s="38" t="s">
        <v>8</v>
      </c>
      <c r="B106" s="25">
        <v>10500</v>
      </c>
      <c r="C106" s="24">
        <v>0</v>
      </c>
      <c r="D106" s="24">
        <v>0</v>
      </c>
      <c r="E106" s="24">
        <v>10500</v>
      </c>
    </row>
    <row r="107" spans="1:5">
      <c r="A107" s="38" t="s">
        <v>9</v>
      </c>
      <c r="B107" s="25">
        <v>10160</v>
      </c>
      <c r="C107" s="24">
        <v>0</v>
      </c>
      <c r="D107" s="24">
        <v>0</v>
      </c>
      <c r="E107" s="24">
        <v>10160</v>
      </c>
    </row>
    <row r="108" spans="1:5" s="21" customFormat="1">
      <c r="A108" s="20" t="s">
        <v>70</v>
      </c>
      <c r="B108" s="18">
        <v>253518.6</v>
      </c>
      <c r="C108" s="18">
        <v>140779.20686000001</v>
      </c>
      <c r="D108" s="18">
        <v>55.530129489512802</v>
      </c>
      <c r="E108" s="18">
        <f>B108-C108</f>
        <v>112739.39314</v>
      </c>
    </row>
    <row r="109" spans="1:5" s="21" customFormat="1">
      <c r="A109" s="19" t="s">
        <v>8</v>
      </c>
      <c r="B109" s="14">
        <v>253518.6</v>
      </c>
      <c r="C109" s="14">
        <v>140779.20686000001</v>
      </c>
      <c r="D109" s="14">
        <v>55.530129489512802</v>
      </c>
      <c r="E109" s="14">
        <f>B109-C109</f>
        <v>112739.39314</v>
      </c>
    </row>
    <row r="110" spans="1:5" ht="65.25" customHeight="1">
      <c r="A110" s="27" t="s">
        <v>71</v>
      </c>
      <c r="B110" s="25">
        <v>1005.8</v>
      </c>
      <c r="C110" s="24">
        <v>856.95650000000001</v>
      </c>
      <c r="D110" s="24">
        <v>85.201481407834564</v>
      </c>
      <c r="E110" s="24">
        <f t="shared" ref="E110:E118" si="4">B110-C110</f>
        <v>148.84349999999995</v>
      </c>
    </row>
    <row r="111" spans="1:5" ht="94.5">
      <c r="A111" s="26" t="s">
        <v>72</v>
      </c>
      <c r="B111" s="25">
        <v>1168.5</v>
      </c>
      <c r="C111" s="24"/>
      <c r="D111" s="24">
        <v>0</v>
      </c>
      <c r="E111" s="24">
        <f t="shared" si="4"/>
        <v>1168.5</v>
      </c>
    </row>
    <row r="112" spans="1:5" ht="31.5">
      <c r="A112" s="30" t="s">
        <v>73</v>
      </c>
      <c r="B112" s="25">
        <v>104000</v>
      </c>
      <c r="C112" s="24">
        <v>53500</v>
      </c>
      <c r="D112" s="24">
        <v>51.442307692307686</v>
      </c>
      <c r="E112" s="24">
        <f t="shared" si="4"/>
        <v>50500</v>
      </c>
    </row>
    <row r="113" spans="1:5" ht="47.25">
      <c r="A113" s="29" t="s">
        <v>74</v>
      </c>
      <c r="B113" s="25">
        <v>38629.9</v>
      </c>
      <c r="C113" s="24">
        <v>33709.450360000003</v>
      </c>
      <c r="D113" s="24">
        <v>87.262587684669128</v>
      </c>
      <c r="E113" s="24">
        <f t="shared" si="4"/>
        <v>4920.4496399999989</v>
      </c>
    </row>
    <row r="114" spans="1:5" ht="78.75">
      <c r="A114" s="23" t="s">
        <v>75</v>
      </c>
      <c r="B114" s="25">
        <v>780</v>
      </c>
      <c r="C114" s="24">
        <v>0</v>
      </c>
      <c r="D114" s="24">
        <v>0</v>
      </c>
      <c r="E114" s="24">
        <f t="shared" si="4"/>
        <v>780</v>
      </c>
    </row>
    <row r="115" spans="1:5" ht="47.25">
      <c r="A115" s="26" t="s">
        <v>76</v>
      </c>
      <c r="B115" s="25">
        <v>455.6</v>
      </c>
      <c r="C115" s="24">
        <v>0</v>
      </c>
      <c r="D115" s="24">
        <v>0</v>
      </c>
      <c r="E115" s="24">
        <f t="shared" si="4"/>
        <v>455.6</v>
      </c>
    </row>
    <row r="116" spans="1:5" ht="47.25">
      <c r="A116" s="26" t="s">
        <v>77</v>
      </c>
      <c r="B116" s="25">
        <v>778.8</v>
      </c>
      <c r="C116" s="24">
        <v>0</v>
      </c>
      <c r="D116" s="24">
        <v>0</v>
      </c>
      <c r="E116" s="24">
        <f t="shared" si="4"/>
        <v>778.8</v>
      </c>
    </row>
    <row r="117" spans="1:5" ht="78.75">
      <c r="A117" s="26" t="s">
        <v>78</v>
      </c>
      <c r="B117" s="25">
        <v>25000</v>
      </c>
      <c r="C117" s="24">
        <v>19000</v>
      </c>
      <c r="D117" s="24">
        <v>76</v>
      </c>
      <c r="E117" s="24">
        <f t="shared" si="4"/>
        <v>6000</v>
      </c>
    </row>
    <row r="118" spans="1:5" ht="110.25">
      <c r="A118" s="26" t="s">
        <v>79</v>
      </c>
      <c r="B118" s="25">
        <v>81700</v>
      </c>
      <c r="C118" s="24">
        <v>33712.800000000003</v>
      </c>
      <c r="D118" s="24">
        <v>41.264137086903304</v>
      </c>
      <c r="E118" s="24">
        <f t="shared" si="4"/>
        <v>47987.199999999997</v>
      </c>
    </row>
    <row r="119" spans="1:5" s="21" customFormat="1">
      <c r="A119" s="20" t="s">
        <v>80</v>
      </c>
      <c r="B119" s="18">
        <v>684177.7</v>
      </c>
      <c r="C119" s="18">
        <v>327907.73771999998</v>
      </c>
      <c r="D119" s="18">
        <v>47.927276454640364</v>
      </c>
      <c r="E119" s="18">
        <f>B119-C119</f>
        <v>356269.96227999998</v>
      </c>
    </row>
    <row r="120" spans="1:5" s="21" customFormat="1">
      <c r="A120" s="19" t="s">
        <v>8</v>
      </c>
      <c r="B120" s="14">
        <v>658209</v>
      </c>
      <c r="C120" s="14">
        <v>302336.31388999999</v>
      </c>
      <c r="D120" s="14">
        <v>45.933178350645463</v>
      </c>
      <c r="E120" s="14">
        <f>B120-C120</f>
        <v>355872.68611000001</v>
      </c>
    </row>
    <row r="121" spans="1:5" s="21" customFormat="1">
      <c r="A121" s="19" t="s">
        <v>9</v>
      </c>
      <c r="B121" s="14">
        <v>25968.7</v>
      </c>
      <c r="C121" s="14">
        <v>25571.42383</v>
      </c>
      <c r="D121" s="14">
        <v>98.470173054484817</v>
      </c>
      <c r="E121" s="14">
        <v>0</v>
      </c>
    </row>
    <row r="122" spans="1:5" ht="78.75">
      <c r="A122" s="26" t="s">
        <v>81</v>
      </c>
      <c r="B122" s="25">
        <v>21206.6</v>
      </c>
      <c r="C122" s="24">
        <v>4701.5280000000002</v>
      </c>
      <c r="D122" s="24">
        <v>22.170116850414491</v>
      </c>
      <c r="E122" s="24">
        <f t="shared" ref="E122:E127" si="5">B122-C122</f>
        <v>16505.072</v>
      </c>
    </row>
    <row r="123" spans="1:5" ht="141.75">
      <c r="A123" s="23" t="s">
        <v>82</v>
      </c>
      <c r="B123" s="25">
        <v>47006.400000000001</v>
      </c>
      <c r="C123" s="24">
        <v>26407.3</v>
      </c>
      <c r="D123" s="24">
        <v>56.178094897716058</v>
      </c>
      <c r="E123" s="24">
        <f t="shared" si="5"/>
        <v>20599.100000000002</v>
      </c>
    </row>
    <row r="124" spans="1:5" ht="31.5">
      <c r="A124" s="26" t="s">
        <v>83</v>
      </c>
      <c r="B124" s="25">
        <v>0</v>
      </c>
      <c r="C124" s="24"/>
      <c r="D124" s="24"/>
      <c r="E124" s="24">
        <f t="shared" si="5"/>
        <v>0</v>
      </c>
    </row>
    <row r="125" spans="1:5">
      <c r="A125" s="19" t="s">
        <v>8</v>
      </c>
      <c r="B125" s="25">
        <v>258762.7</v>
      </c>
      <c r="C125" s="24">
        <v>228175.48589000001</v>
      </c>
      <c r="D125" s="24">
        <v>88.179434628715811</v>
      </c>
      <c r="E125" s="24">
        <f t="shared" si="5"/>
        <v>30587.214110000001</v>
      </c>
    </row>
    <row r="126" spans="1:5">
      <c r="A126" s="19" t="s">
        <v>9</v>
      </c>
      <c r="B126" s="25">
        <v>25968.7</v>
      </c>
      <c r="C126" s="24">
        <v>25571.42383</v>
      </c>
      <c r="D126" s="24">
        <v>98.470173054484817</v>
      </c>
      <c r="E126" s="24">
        <f t="shared" si="5"/>
        <v>397.276170000001</v>
      </c>
    </row>
    <row r="127" spans="1:5" ht="47.25">
      <c r="A127" s="23" t="s">
        <v>84</v>
      </c>
      <c r="B127" s="25">
        <v>331233.30000000005</v>
      </c>
      <c r="C127" s="24">
        <v>43052</v>
      </c>
      <c r="D127" s="24">
        <v>12.997485458134793</v>
      </c>
      <c r="E127" s="24">
        <f t="shared" si="5"/>
        <v>288181.30000000005</v>
      </c>
    </row>
    <row r="128" spans="1:5" s="21" customFormat="1" ht="31.5">
      <c r="A128" s="20" t="s">
        <v>85</v>
      </c>
      <c r="B128" s="18">
        <v>31200</v>
      </c>
      <c r="C128" s="18">
        <v>30665</v>
      </c>
      <c r="D128" s="18">
        <f>C128/B128*100</f>
        <v>98.285256410256409</v>
      </c>
      <c r="E128" s="18">
        <f>B128-C128</f>
        <v>535</v>
      </c>
    </row>
    <row r="129" spans="1:5" s="21" customFormat="1">
      <c r="A129" s="19" t="s">
        <v>8</v>
      </c>
      <c r="B129" s="14">
        <v>31200</v>
      </c>
      <c r="C129" s="14">
        <v>30665</v>
      </c>
      <c r="D129" s="14">
        <f>C129/B129*100</f>
        <v>98.285256410256409</v>
      </c>
      <c r="E129" s="14">
        <f>B129-C129</f>
        <v>535</v>
      </c>
    </row>
    <row r="130" spans="1:5" ht="31.5">
      <c r="A130" s="41" t="s">
        <v>86</v>
      </c>
      <c r="B130" s="25">
        <v>21424</v>
      </c>
      <c r="C130" s="24">
        <v>21424</v>
      </c>
      <c r="D130" s="24">
        <v>94.398805078416729</v>
      </c>
      <c r="E130" s="24">
        <f t="shared" ref="E130:E132" si="6">B130-C130</f>
        <v>0</v>
      </c>
    </row>
    <row r="131" spans="1:5" ht="78.75">
      <c r="A131" s="34" t="s">
        <v>87</v>
      </c>
      <c r="B131" s="25">
        <v>4000</v>
      </c>
      <c r="C131" s="24">
        <v>4000</v>
      </c>
      <c r="D131" s="24">
        <v>100</v>
      </c>
      <c r="E131" s="24">
        <f t="shared" si="6"/>
        <v>0</v>
      </c>
    </row>
    <row r="132" spans="1:5" ht="78.75">
      <c r="A132" s="34" t="s">
        <v>88</v>
      </c>
      <c r="B132" s="25">
        <v>5776</v>
      </c>
      <c r="C132" s="24">
        <v>5241.0023499999998</v>
      </c>
      <c r="D132" s="24">
        <v>90.737575311634345</v>
      </c>
      <c r="E132" s="24">
        <f t="shared" si="6"/>
        <v>534.99765000000025</v>
      </c>
    </row>
    <row r="133" spans="1:5" s="21" customFormat="1">
      <c r="A133" s="20" t="s">
        <v>89</v>
      </c>
      <c r="B133" s="18">
        <v>1444643.8</v>
      </c>
      <c r="C133" s="18">
        <v>960082.83827000007</v>
      </c>
      <c r="D133" s="18">
        <v>66.458101178297397</v>
      </c>
      <c r="E133" s="18">
        <f>B133-C133</f>
        <v>484560.96172999998</v>
      </c>
    </row>
    <row r="134" spans="1:5" s="21" customFormat="1">
      <c r="A134" s="19" t="s">
        <v>8</v>
      </c>
      <c r="B134" s="14">
        <v>1444643.8</v>
      </c>
      <c r="C134" s="14">
        <v>960082.83827000007</v>
      </c>
      <c r="D134" s="14">
        <v>66.458101178297397</v>
      </c>
      <c r="E134" s="14">
        <f>B134-C134</f>
        <v>484560.96172999998</v>
      </c>
    </row>
    <row r="135" spans="1:5" s="44" customFormat="1" ht="31.5">
      <c r="A135" s="42" t="s">
        <v>90</v>
      </c>
      <c r="B135" s="43">
        <v>232002.3</v>
      </c>
      <c r="C135" s="24">
        <v>167938.94188</v>
      </c>
      <c r="D135" s="24">
        <v>72.386757320940347</v>
      </c>
      <c r="E135" s="54">
        <f t="shared" ref="E135:E148" si="7">B135-C135</f>
        <v>64063.35811999999</v>
      </c>
    </row>
    <row r="136" spans="1:5">
      <c r="A136" s="34" t="s">
        <v>91</v>
      </c>
      <c r="B136" s="25">
        <v>112143</v>
      </c>
      <c r="C136" s="24">
        <v>82578.163339999999</v>
      </c>
      <c r="D136" s="24">
        <v>73.636484970082833</v>
      </c>
      <c r="E136" s="24">
        <f t="shared" si="7"/>
        <v>29564.836660000001</v>
      </c>
    </row>
    <row r="137" spans="1:5" s="5" customFormat="1">
      <c r="A137" s="34" t="s">
        <v>92</v>
      </c>
      <c r="B137" s="25">
        <v>40316.699999999997</v>
      </c>
      <c r="C137" s="24">
        <v>27129.178540000001</v>
      </c>
      <c r="D137" s="24">
        <v>67.290176378523043</v>
      </c>
      <c r="E137" s="24">
        <f t="shared" si="7"/>
        <v>13187.521459999996</v>
      </c>
    </row>
    <row r="138" spans="1:5" s="5" customFormat="1">
      <c r="A138" s="34" t="s">
        <v>93</v>
      </c>
      <c r="B138" s="25">
        <v>79542.600000000006</v>
      </c>
      <c r="C138" s="24">
        <v>58231.6</v>
      </c>
      <c r="D138" s="24">
        <v>73.208067123780211</v>
      </c>
      <c r="E138" s="24">
        <f t="shared" si="7"/>
        <v>21311.000000000007</v>
      </c>
    </row>
    <row r="139" spans="1:5" s="45" customFormat="1" ht="31.5">
      <c r="A139" s="42" t="s">
        <v>94</v>
      </c>
      <c r="B139" s="43">
        <v>1040428.2999999998</v>
      </c>
      <c r="C139" s="24">
        <v>692005.45556999999</v>
      </c>
      <c r="D139" s="24">
        <v>66.511594847045217</v>
      </c>
      <c r="E139" s="54">
        <f t="shared" si="7"/>
        <v>348422.84442999982</v>
      </c>
    </row>
    <row r="140" spans="1:5" s="5" customFormat="1">
      <c r="A140" s="34" t="s">
        <v>95</v>
      </c>
      <c r="B140" s="25">
        <v>28058.2</v>
      </c>
      <c r="C140" s="24">
        <v>21404.5</v>
      </c>
      <c r="D140" s="24">
        <v>76.286076797513729</v>
      </c>
      <c r="E140" s="24">
        <f t="shared" si="7"/>
        <v>6653.7000000000007</v>
      </c>
    </row>
    <row r="141" spans="1:5" s="5" customFormat="1">
      <c r="A141" s="46" t="s">
        <v>96</v>
      </c>
      <c r="B141" s="25">
        <v>780009.1</v>
      </c>
      <c r="C141" s="24">
        <v>532031.00673000002</v>
      </c>
      <c r="D141" s="24">
        <v>68.208307663333684</v>
      </c>
      <c r="E141" s="24">
        <f t="shared" si="7"/>
        <v>247978.09326999995</v>
      </c>
    </row>
    <row r="142" spans="1:5" s="5" customFormat="1">
      <c r="A142" s="34" t="s">
        <v>97</v>
      </c>
      <c r="B142" s="25">
        <v>231592.3</v>
      </c>
      <c r="C142" s="24">
        <v>138396.37138</v>
      </c>
      <c r="D142" s="24">
        <v>59.75862383162135</v>
      </c>
      <c r="E142" s="24">
        <f t="shared" si="7"/>
        <v>93195.928619999991</v>
      </c>
    </row>
    <row r="143" spans="1:5" s="5" customFormat="1">
      <c r="A143" s="47" t="s">
        <v>98</v>
      </c>
      <c r="B143" s="25">
        <v>768.7</v>
      </c>
      <c r="C143" s="24">
        <v>173.57746</v>
      </c>
      <c r="D143" s="24">
        <v>22.580650448809678</v>
      </c>
      <c r="E143" s="24">
        <f t="shared" si="7"/>
        <v>595.12254000000007</v>
      </c>
    </row>
    <row r="144" spans="1:5" ht="47.25">
      <c r="A144" s="26" t="s">
        <v>99</v>
      </c>
      <c r="B144" s="25">
        <v>1204.5</v>
      </c>
      <c r="C144" s="24">
        <v>227.98</v>
      </c>
      <c r="D144" s="24">
        <v>18.927355749273556</v>
      </c>
      <c r="E144" s="24">
        <f t="shared" si="7"/>
        <v>976.52</v>
      </c>
    </row>
    <row r="145" spans="1:5" ht="47.25">
      <c r="A145" s="29" t="s">
        <v>100</v>
      </c>
      <c r="B145" s="25">
        <v>62033.7</v>
      </c>
      <c r="C145" s="24">
        <v>17827.612990000001</v>
      </c>
      <c r="D145" s="24">
        <v>28.73859368375577</v>
      </c>
      <c r="E145" s="24">
        <f t="shared" si="7"/>
        <v>44206.087009999996</v>
      </c>
    </row>
    <row r="146" spans="1:5" ht="63">
      <c r="A146" s="29" t="s">
        <v>101</v>
      </c>
      <c r="B146" s="25">
        <v>1901.5</v>
      </c>
      <c r="C146" s="24">
        <v>823.37519999999995</v>
      </c>
      <c r="D146" s="24">
        <v>43.301351564554295</v>
      </c>
      <c r="E146" s="24">
        <f t="shared" si="7"/>
        <v>1078.1248000000001</v>
      </c>
    </row>
    <row r="147" spans="1:5">
      <c r="A147" s="29" t="s">
        <v>102</v>
      </c>
      <c r="B147" s="25">
        <v>7827.5</v>
      </c>
      <c r="C147" s="24">
        <v>3110.7626300000002</v>
      </c>
      <c r="D147" s="24">
        <v>39.741458064516131</v>
      </c>
      <c r="E147" s="24">
        <f t="shared" si="7"/>
        <v>4716.7373699999998</v>
      </c>
    </row>
    <row r="148" spans="1:5" ht="47.25">
      <c r="A148" s="34" t="s">
        <v>103</v>
      </c>
      <c r="B148" s="25">
        <v>99246</v>
      </c>
      <c r="C148" s="24">
        <v>78148.710000000006</v>
      </c>
      <c r="D148" s="24">
        <v>78.742427906414363</v>
      </c>
      <c r="E148" s="24">
        <f t="shared" si="7"/>
        <v>21097.289999999994</v>
      </c>
    </row>
    <row r="153" spans="1:5">
      <c r="A153" s="48"/>
      <c r="B153" s="49"/>
      <c r="C153" s="4"/>
      <c r="D153" s="4"/>
      <c r="E153" s="4"/>
    </row>
    <row r="154" spans="1:5">
      <c r="A154" s="48"/>
      <c r="B154" s="49"/>
      <c r="C154" s="4"/>
      <c r="D154" s="4"/>
      <c r="E154" s="4"/>
    </row>
    <row r="155" spans="1:5">
      <c r="A155" s="48"/>
      <c r="B155" s="49"/>
      <c r="C155" s="4"/>
      <c r="D155" s="4"/>
      <c r="E155" s="4"/>
    </row>
    <row r="156" spans="1:5">
      <c r="A156" s="48"/>
      <c r="E156" s="5"/>
    </row>
    <row r="157" spans="1:5">
      <c r="A157" s="48"/>
      <c r="E157" s="5"/>
    </row>
    <row r="158" spans="1:5">
      <c r="A158" s="48"/>
      <c r="E158" s="5"/>
    </row>
    <row r="159" spans="1:5">
      <c r="A159" s="48"/>
      <c r="E159" s="5"/>
    </row>
    <row r="160" spans="1:5">
      <c r="A160" s="48"/>
      <c r="E160" s="5"/>
    </row>
    <row r="161" spans="1:5">
      <c r="A161" s="48"/>
      <c r="E161" s="5"/>
    </row>
    <row r="162" spans="1:5">
      <c r="A162" s="48"/>
      <c r="E162" s="5"/>
    </row>
    <row r="163" spans="1:5">
      <c r="A163" s="48"/>
      <c r="E163" s="5"/>
    </row>
    <row r="164" spans="1:5">
      <c r="A164" s="48"/>
    </row>
    <row r="165" spans="1:5">
      <c r="A165" s="48"/>
    </row>
    <row r="166" spans="1:5">
      <c r="A166" s="48"/>
    </row>
    <row r="167" spans="1:5">
      <c r="A167" s="48"/>
    </row>
    <row r="168" spans="1:5">
      <c r="A168" s="48"/>
    </row>
    <row r="169" spans="1:5">
      <c r="A169" s="48"/>
    </row>
    <row r="170" spans="1:5">
      <c r="A170" s="48"/>
    </row>
  </sheetData>
  <autoFilter ref="A7:E152"/>
  <mergeCells count="7">
    <mergeCell ref="E5:E6"/>
    <mergeCell ref="A1:E1"/>
    <mergeCell ref="A2:E2"/>
    <mergeCell ref="A3:E3"/>
    <mergeCell ref="A5:A6"/>
    <mergeCell ref="B5:B6"/>
    <mergeCell ref="C5:D5"/>
  </mergeCells>
  <printOptions horizontalCentered="1"/>
  <pageMargins left="0.15748031496062992" right="0.19685039370078741" top="0.31496062992125984" bottom="0.31496062992125984" header="0.15748031496062992" footer="0.19685039370078741"/>
  <pageSetup paperSize="9" scale="75" orientation="landscape"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27.09</vt:lpstr>
      <vt:lpstr>Лист1</vt:lpstr>
      <vt:lpstr>'НА 27.09'!Заголовки_для_печати</vt:lpstr>
      <vt:lpstr>'НА 27.09'!Область_печати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shkolina</dc:creator>
  <cp:lastModifiedBy>shkolina</cp:lastModifiedBy>
  <cp:lastPrinted>2018-07-30T03:18:32Z</cp:lastPrinted>
  <dcterms:created xsi:type="dcterms:W3CDTF">2018-07-30T03:15:54Z</dcterms:created>
  <dcterms:modified xsi:type="dcterms:W3CDTF">2018-09-27T05:41:07Z</dcterms:modified>
</cp:coreProperties>
</file>